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Owner\OneDrive\Office Live Documents\La. DECA\A_Fall Conference\FLC '23\"/>
    </mc:Choice>
  </mc:AlternateContent>
  <xr:revisionPtr revIDLastSave="0" documentId="13_ncr:1_{436C592F-358A-47D3-858C-3A5B7F849175}" xr6:coauthVersionLast="47" xr6:coauthVersionMax="47" xr10:uidLastSave="{00000000-0000-0000-0000-000000000000}"/>
  <bookViews>
    <workbookView xWindow="-120" yWindow="-120" windowWidth="29040" windowHeight="15840" activeTab="3" xr2:uid="{3056506E-7F9A-42B9-BE71-11D216DD7F66}"/>
  </bookViews>
  <sheets>
    <sheet name="Overview" sheetId="1" r:id="rId1"/>
    <sheet name="MERAGrant" sheetId="2" r:id="rId2"/>
    <sheet name="SalesTaxExemption" sheetId="3" r:id="rId3"/>
    <sheet name="PackingList-Rules" sheetId="5" r:id="rId4"/>
    <sheet name="Medical" sheetId="6" r:id="rId5"/>
    <sheet name="CodeofConduct" sheetId="7" r:id="rId6"/>
    <sheet name="Agreement" sheetId="8" r:id="rId7"/>
    <sheet name="Registration-Lodging" sheetId="9" r:id="rId8"/>
  </sheets>
  <definedNames>
    <definedName name="_Hlk494889535" localSheetId="0">Overview!#REF!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2" i="9" l="1"/>
  <c r="K51" i="9"/>
  <c r="K54"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55" i="9" s="1"/>
  <c r="J48" i="9" l="1"/>
  <c r="J22" i="9"/>
  <c r="J24" i="9"/>
  <c r="J28" i="9"/>
  <c r="J32" i="9"/>
  <c r="J36" i="9"/>
  <c r="J40" i="9"/>
  <c r="J44" i="9"/>
  <c r="J52" i="9"/>
  <c r="B57" i="9"/>
  <c r="B74" i="9"/>
  <c r="K57" i="9" l="1"/>
</calcChain>
</file>

<file path=xl/sharedStrings.xml><?xml version="1.0" encoding="utf-8"?>
<sst xmlns="http://schemas.openxmlformats.org/spreadsheetml/2006/main" count="315" uniqueCount="266">
  <si>
    <t>Louisiana DECA</t>
  </si>
  <si>
    <t>Competitive Excellence Conference</t>
  </si>
  <si>
    <t>11:00 p.m.--Curfew</t>
  </si>
  <si>
    <t>11:00 p.m.—Curfew</t>
  </si>
  <si>
    <r>
      <t>Pricing includes registration</t>
    </r>
    <r>
      <rPr>
        <b/>
        <sz val="11"/>
        <color theme="1"/>
        <rFont val="Times New Roman"/>
        <family val="1"/>
      </rPr>
      <t xml:space="preserve">, </t>
    </r>
    <r>
      <rPr>
        <sz val="11"/>
        <color theme="1"/>
        <rFont val="Times New Roman"/>
        <family val="1"/>
      </rPr>
      <t xml:space="preserve">dinner on Sunday, breakfast, lunch, and dinner on Monday, breakfast on Tuesday, </t>
    </r>
  </si>
  <si>
    <t>DUE DATES</t>
  </si>
  <si>
    <t>Your school is the Agency or Governmental Agency.</t>
  </si>
  <si>
    <t>Using MERA Grant funds for Conference</t>
  </si>
  <si>
    <t xml:space="preserve">You MUST send in a school tax exempt form in order not to pay sales &amp; use taxes.  </t>
  </si>
  <si>
    <t>It must be the SAME form as attached (#R-1376 (1-09))on the next page OR complete the form</t>
  </si>
  <si>
    <t>below with your info and your principal’s info.  Your school is the Agency or Government Agency.</t>
  </si>
  <si>
    <t>Lodging Form #R1376 (1/09)</t>
  </si>
  <si>
    <t>This certificate is for use by employees of the United States government and the State of Louisiana and its political subdivisions.  It is used</t>
  </si>
  <si>
    <t>to document employee eligibility for exemption from payment of state sales taxes on hotel lodging charges that are directly reimbursablee</t>
  </si>
  <si>
    <t>by the government employee</t>
  </si>
  <si>
    <t>Employee Name</t>
  </si>
  <si>
    <t>Hotel Folio or Reference Number</t>
  </si>
  <si>
    <t>Employee Title</t>
  </si>
  <si>
    <t>Government Agency Employer</t>
  </si>
  <si>
    <t>Agency's Address</t>
  </si>
  <si>
    <t>City</t>
  </si>
  <si>
    <t>State</t>
  </si>
  <si>
    <t>ZIP</t>
  </si>
  <si>
    <t>Agency's Telephone Number</t>
  </si>
  <si>
    <t>This certifies that the employee named above is an employee of the above named government agency and that the lodging charges</t>
  </si>
  <si>
    <t>incurred are necessitated by the employee's conduct of the official business of this government agency.  The employee's lodging expenses</t>
  </si>
  <si>
    <t>are required to be accounted for to his government agency employer and are reimbursable by the government agency to the employee in</t>
  </si>
  <si>
    <t>the actual amount incurred.  This government agency, therefore, claims exemption from the payment of state sales taxes on the lodging</t>
  </si>
  <si>
    <t>charges for the occupancy of the employee's hotel room.</t>
  </si>
  <si>
    <t>Authoriztion</t>
  </si>
  <si>
    <t>Teacher</t>
  </si>
  <si>
    <t>LA</t>
  </si>
  <si>
    <t>Employee Signature</t>
  </si>
  <si>
    <t>X</t>
  </si>
  <si>
    <t>Date (mm/dd/yyy)</t>
  </si>
  <si>
    <t>Government Agency Representative (other than employee)</t>
  </si>
  <si>
    <r>
      <t xml:space="preserve">Government Agency Representative Title </t>
    </r>
    <r>
      <rPr>
        <sz val="8"/>
        <color theme="1"/>
        <rFont val="Times New Roman"/>
        <family val="1"/>
      </rPr>
      <t>(other than employee)</t>
    </r>
  </si>
  <si>
    <t>Government Agency Representative Signature</t>
  </si>
  <si>
    <t>Hotel Information</t>
  </si>
  <si>
    <t>Hotel's Name</t>
  </si>
  <si>
    <t>Seller's Louisiana Sales Tax Registration Number (if applicable)</t>
  </si>
  <si>
    <t>Date of Employee's Stay (mm/dd/yyy)</t>
  </si>
  <si>
    <t xml:space="preserve">          The state sales taxx must be paid on other taxable purchases from the hotel, including meals, laundry, dry cleaning, and vehicle</t>
  </si>
  <si>
    <t xml:space="preserve">          parking.  When this form bears the signature of only the employee, the form must be accompanied by a copy of the employee's</t>
  </si>
  <si>
    <t xml:space="preserve">          written travel orders which states the dates and destination of the authorize travel.  The hotel must retain this certificate and a</t>
  </si>
  <si>
    <t xml:space="preserve">          photocopy of the travel orders to document the exemption.  This form is not valid to document exemption from the payment of local</t>
  </si>
  <si>
    <t xml:space="preserve">          room occupancy taxes.</t>
  </si>
  <si>
    <r>
      <rPr>
        <b/>
        <sz val="8"/>
        <color theme="1"/>
        <rFont val="Arial Narrow"/>
        <family val="2"/>
      </rPr>
      <t>Note:</t>
    </r>
    <r>
      <rPr>
        <sz val="8"/>
        <color theme="1"/>
        <rFont val="Arial Narrow"/>
        <family val="2"/>
      </rPr>
      <t xml:space="preserve">  This form is valid only for documenting eligibility for exemption from the payment of state sales tax on charges for room occupancy.</t>
    </r>
  </si>
  <si>
    <t>Fill this in</t>
  </si>
  <si>
    <t>Agency's Address-your school address</t>
  </si>
  <si>
    <t xml:space="preserve">City-your school's city </t>
  </si>
  <si>
    <t>ZIP-your schools ZIP Code</t>
  </si>
  <si>
    <t>Agency's Telephone Number-your school phone #</t>
  </si>
  <si>
    <t>Employee Name-your typed name</t>
  </si>
  <si>
    <t>Hotel Folio or Reference Number-leave this blank</t>
  </si>
  <si>
    <t>Employee Signature-sign your name</t>
  </si>
  <si>
    <t>Date-date it</t>
  </si>
  <si>
    <t>Government Agency Rep-type your principal or asst. principal's name</t>
  </si>
  <si>
    <t>Government Agency Rep's title-type his/her job title</t>
  </si>
  <si>
    <t>Government Agency Rep Signature-have rep sign the form</t>
  </si>
  <si>
    <t>Date-have rep date the form</t>
  </si>
  <si>
    <t>Wesley Center</t>
  </si>
  <si>
    <t>Seller's La. Sales Tax Registration Number-leave blank</t>
  </si>
  <si>
    <t>Phone and phone charger</t>
  </si>
  <si>
    <t>Bathroom supplies (toothbrush/paste, personal hygiene stuff)-you might also want to bring an extra face cloth and towel</t>
  </si>
  <si>
    <t>Extra bed linen, your favorite pillow</t>
  </si>
  <si>
    <t>Medicines, band-aids</t>
  </si>
  <si>
    <t>Pajamas or shorts &amp; t-shirt</t>
  </si>
  <si>
    <t>Money (bills and coins) for DECA merchandise snacks, drinks, candy</t>
  </si>
  <si>
    <t>Fishing pole (if you like to fish)</t>
  </si>
  <si>
    <t>Appropriate shorts, tennis shoes, jeans, t-shirts and other casual wear for casual times.  A polo or colored shirt (worn Sunday with nice pants/skirt) with tennis or dress shoes.</t>
  </si>
  <si>
    <t>Fall Conference t-shirt and jeans (worn Tuesday)</t>
  </si>
  <si>
    <t>1)</t>
  </si>
  <si>
    <t>2)</t>
  </si>
  <si>
    <t>3)</t>
  </si>
  <si>
    <t>4)</t>
  </si>
  <si>
    <t>5)</t>
  </si>
  <si>
    <t>6)</t>
  </si>
  <si>
    <t>7)</t>
  </si>
  <si>
    <t>8)</t>
  </si>
  <si>
    <t>9)</t>
  </si>
  <si>
    <t>10)</t>
  </si>
  <si>
    <t>11)</t>
  </si>
  <si>
    <t>12)</t>
  </si>
  <si>
    <r>
      <t>Bring bug spray (for mosquitoes and other insects that can be around at night and in your cabins—</t>
    </r>
    <r>
      <rPr>
        <i/>
        <sz val="12"/>
        <color theme="1"/>
        <rFont val="Calibri"/>
        <family val="2"/>
      </rPr>
      <t>we’re in the woods</t>
    </r>
    <r>
      <rPr>
        <sz val="12"/>
        <color theme="1"/>
        <rFont val="Calibri"/>
        <family val="2"/>
      </rPr>
      <t>), flashlight, sunscreen</t>
    </r>
  </si>
  <si>
    <t>Packing List for Fall Conference</t>
  </si>
  <si>
    <t>Rules on Property</t>
  </si>
  <si>
    <t>at all times.</t>
  </si>
  <si>
    <t xml:space="preserve">No smoking allowed in any buildings.  </t>
  </si>
  <si>
    <t>No group congregating on property except when doing a DECA sponsored activity.  There should not be more than</t>
  </si>
  <si>
    <t>5 people in any group stopped anywhere on the property.</t>
  </si>
  <si>
    <t>Students should not be on any trails or in any wooded areas after sundown.</t>
  </si>
  <si>
    <t>Put sports equipment back in its place after use.</t>
  </si>
  <si>
    <t>This is a religious property, so respect for the grounds, building, equipment and the employees must be shown</t>
  </si>
  <si>
    <t>Student’s Name</t>
  </si>
  <si>
    <t>Phone w/AC</t>
  </si>
  <si>
    <t xml:space="preserve">T-Shirt Size  </t>
  </si>
  <si>
    <t>S-M-L-XL-2X, 3X, 4X</t>
  </si>
  <si>
    <r>
      <t xml:space="preserve">My son/daughter has permission to attend the Louisiana DECA Fall Leadership Development Conference.  If it becomes necessary for my son/daughter to be taken to a doctor or hospital for any type of emergency treatment, the Louisiana DECA personnel and/or my son’s/daughter’s advisor has the authority and my permission to authorize such treatment. </t>
    </r>
    <r>
      <rPr>
        <b/>
        <u/>
        <sz val="10"/>
        <color theme="1"/>
        <rFont val="Times New Roman"/>
        <family val="1"/>
      </rPr>
      <t>INSURANCE MUST BE PROVIDED FOR EACH PARTICIPANT</t>
    </r>
    <r>
      <rPr>
        <sz val="10"/>
        <color theme="1"/>
        <rFont val="Times New Roman"/>
        <family val="1"/>
      </rPr>
      <t>.</t>
    </r>
  </si>
  <si>
    <t>Doctor’s Name</t>
  </si>
  <si>
    <t>Special Medical Problems</t>
  </si>
  <si>
    <t>Special Prescribed Medicines</t>
  </si>
  <si>
    <t>If your son/daughter is allergic to any type of medications, what are they (list)</t>
  </si>
  <si>
    <t>Insurance Company Name</t>
  </si>
  <si>
    <t>Policy #</t>
  </si>
  <si>
    <t>Other Contact Person</t>
  </si>
  <si>
    <t>Parent or Guardian’s Name</t>
  </si>
  <si>
    <r>
      <t>Although all activities will be supervised, I hereby relieve the State Department of Education, Louisiana DECA, its personnel and individual advisors</t>
    </r>
    <r>
      <rPr>
        <b/>
        <sz val="10"/>
        <color rgb="FF000000"/>
        <rFont val="Times New Roman"/>
        <family val="1"/>
      </rPr>
      <t>,</t>
    </r>
    <r>
      <rPr>
        <b/>
        <sz val="10"/>
        <color theme="1"/>
        <rFont val="Times New Roman"/>
        <family val="1"/>
      </rPr>
      <t xml:space="preserve"> and school system of responsibilities beyond reason.  By signing this form, I do hereby agree to and confirm all the above.  </t>
    </r>
  </si>
  <si>
    <t>Student’s Signature</t>
  </si>
  <si>
    <t>Date</t>
  </si>
  <si>
    <t>Parent/Guardian’s Signature</t>
  </si>
  <si>
    <t>Parent or Guardian’s Signature</t>
  </si>
  <si>
    <t>Copy this form and distribute to each student.  Keep this copy with you at FCEC.</t>
  </si>
  <si>
    <t>Degelate Code of Conduct</t>
  </si>
  <si>
    <t>There shall be no defacing of hotel and/or public property. The individual or chapter responsible must pay any damages to any property or furnishing.</t>
  </si>
  <si>
    <t>Delegates shall keep their adult advisors/chaperones informed of their activities and whereabouts at all times.  Students WILL NOT be allowed out of the hotel property without an advisor/chaperone after 7 p.m.</t>
  </si>
  <si>
    <t>Delegates should be financially prepared for all possibilities.</t>
  </si>
  <si>
    <t>Delegates WILL NOT possess any alcoholic beverages or narcotics in any form at any time.</t>
  </si>
  <si>
    <t>Delegates are required to attend all general sessions and assigned workshops. (Attendance will be checked.)  Delegates must be prompt to all workshops as doors will be closed once workshops begin.</t>
  </si>
  <si>
    <t>Identification badges will be worn at all times and badges MUST be shown when an advisor requests to see it.</t>
  </si>
  <si>
    <t>No students are allowed in rooms of delegates of the opposite sex.  Those visits should be in the hotel lobby or other public hotel area.</t>
  </si>
  <si>
    <t>Cell phones and other electronic devices MUST be turned off at all functions unless otherwise instructed.  Earphones or cell phones attached to the ear are not permitted during any workshops or sessions.  These will be confiscated and given to the chapter advisor and a letter will be sent to the school principal.</t>
  </si>
  <si>
    <t>Curfew will be enforced.  Curfew means delegates will be in their assigned rooms at the designated time until 6 a.m. except for emergencies.  La. DECA will print a curfew for each night.  Some hotels enforce a different curfew time.  If that happens, whichever curfew is earlier is the one to be followed.</t>
  </si>
  <si>
    <t>Use of the pool facilities at any hotel property or at any entertainment venue is not part of the DECA Conference.</t>
  </si>
  <si>
    <t>Advisors are responsible for seeing that their students attend all functions and are on time.  Advisors must be on site with their students and should supervise at all functions.</t>
  </si>
  <si>
    <t>Advisors will be responsible handling the discipline for each of their delegate’s misconduct; however, La. DECA may report misconduct to the school system.</t>
  </si>
  <si>
    <t>Any serious infractions to this Code of Conduct by students or adults will be documented with the Louisiana DECA Executive Council.  The delegate’s Principal may also be notified.</t>
  </si>
  <si>
    <t>In addition to the above Code of Conduct, by my signature below, I give permission for La. DECA to use any photos taken at the conference for any press releases or on the Louisiana DECA official websites.</t>
  </si>
  <si>
    <t>13)</t>
  </si>
  <si>
    <t>14)</t>
  </si>
  <si>
    <t>15)</t>
  </si>
  <si>
    <t>16)</t>
  </si>
  <si>
    <t>Advisor &amp; Principal Agreement</t>
  </si>
  <si>
    <t>We understand that the advisor MUST have in his/her possession at all times during the conference the DELEGATE CODE OF CONDUCT and the PARTICIPATION AGREEMENT forms.  We understand that we are expected to pay DECA dues for our chapter during this school year since we attended this DECA conference and that all members attending must be paid.</t>
  </si>
  <si>
    <r>
      <t xml:space="preserve">We agree that each student who attends the FCEC will pay their DECA dues by </t>
    </r>
    <r>
      <rPr>
        <sz val="10"/>
        <color rgb="FFFF0000"/>
        <rFont val="Times New Roman"/>
        <family val="1"/>
      </rPr>
      <t>November 15</t>
    </r>
    <r>
      <rPr>
        <sz val="10"/>
        <color theme="1"/>
        <rFont val="Times New Roman"/>
        <family val="1"/>
      </rPr>
      <t xml:space="preserve"> and that these dues will be submitted to DECA Inc. in a timely manner.</t>
    </r>
  </si>
  <si>
    <t>School Name</t>
  </si>
  <si>
    <t>Advisor’s Signature</t>
  </si>
  <si>
    <t>Principal’s Signature</t>
  </si>
  <si>
    <t>Teacher’s Name</t>
  </si>
  <si>
    <t>Email Address</t>
  </si>
  <si>
    <t>Personal Cell #</t>
  </si>
  <si>
    <t>The students and any advisor listed below MUST be entered into the DECA Inc. Membership Portal before</t>
  </si>
  <si>
    <t>they can attend this conference.  Go to https://membership.decaregistration.com/deca# to upload them.  You</t>
  </si>
  <si>
    <t>can add additional members anytime after that.</t>
  </si>
  <si>
    <t>Room #</t>
  </si>
  <si>
    <t>First Name</t>
  </si>
  <si>
    <t>Last Name</t>
  </si>
  <si>
    <t>Gender</t>
  </si>
  <si>
    <t>T-Shirt Size</t>
  </si>
  <si>
    <t>S-M-L-</t>
  </si>
  <si>
    <t>XL-2X-3X</t>
  </si>
  <si>
    <t xml:space="preserve">Was this student in </t>
  </si>
  <si>
    <t>DECA before?</t>
  </si>
  <si>
    <t>Yes or No</t>
  </si>
  <si>
    <t>School Name                           (type it as you want it printed on student certificates)</t>
  </si>
  <si>
    <t>Type               A-Advisor       S-Student                            C-Chaperone B-Bus Drive SP-Spouse</t>
  </si>
  <si>
    <t>Lodging</t>
  </si>
  <si>
    <t>Do Not Use This Column</t>
  </si>
  <si>
    <t>MEALS</t>
  </si>
  <si>
    <r>
      <t>Delicious meals accentuate the Wesley Center southern hospitality.  For lunch and dinner, guests are offered a full salad bar, substantial e</t>
    </r>
    <r>
      <rPr>
        <sz val="10"/>
        <color theme="1"/>
        <rFont val="Times New Roman"/>
        <family val="2"/>
      </rPr>
      <t>ntrée</t>
    </r>
    <r>
      <rPr>
        <sz val="12"/>
        <color theme="1"/>
        <rFont val="Times New Roman"/>
        <family val="2"/>
      </rPr>
      <t xml:space="preserve">, two vegetables, one starch, and a dessert.  Meals are served buffet style.  Breakfast menus include a variety of items like fresh fruit, yogurt, bacon, sausage, biscuits, eggs, pancakes, grits, and cereal. </t>
    </r>
  </si>
  <si>
    <t>MEALS PROVIDED WITH REGISTRATION</t>
  </si>
  <si>
    <t>Sunday Dinner</t>
  </si>
  <si>
    <t>Monday Breakfast, Lunch and Dinner</t>
  </si>
  <si>
    <t>Tuesday Breakfast</t>
  </si>
  <si>
    <t>General Registration Information/Overview</t>
  </si>
  <si>
    <t>Swimming is strictly prohibited by the Wesley Center and by La. DECA.</t>
  </si>
  <si>
    <t>Pets are not allowed.</t>
  </si>
  <si>
    <t>Quiet hours on the property are 11 p.m.-7 a.m.</t>
  </si>
  <si>
    <t>A damage fee will apply when there is any damage to the Wesley Center property.</t>
  </si>
  <si>
    <t>Special Dietary Needs</t>
  </si>
  <si>
    <t>List any person below who</t>
  </si>
  <si>
    <t>has a special dietary need or</t>
  </si>
  <si>
    <t>allergy and what their need is:</t>
  </si>
  <si>
    <t>Total People Attending</t>
  </si>
  <si>
    <t>GRAND TOTAL</t>
  </si>
  <si>
    <t>type advisor here</t>
  </si>
  <si>
    <t>page yourself with your info and your principal’s info.</t>
  </si>
  <si>
    <r>
      <rPr>
        <b/>
        <sz val="11"/>
        <color rgb="FFFF0000"/>
        <rFont val="Times New Roman"/>
        <family val="1"/>
      </rPr>
      <t xml:space="preserve">Destination: </t>
    </r>
    <r>
      <rPr>
        <sz val="11"/>
        <color rgb="FFFF0000"/>
        <rFont val="Times New Roman"/>
        <family val="1"/>
      </rPr>
      <t xml:space="preserve"> Wesley Center, 2350 Methodist Parkway, Woodworth, LA 71485</t>
    </r>
  </si>
  <si>
    <t>1:30-3:45 p.m.—Student Scavenger Hunt-Common Area</t>
  </si>
  <si>
    <t>4:00-5:00 p.m.—Student testing (Entrepreneurship Cluster Exam) in 1011, 1010, 107B</t>
  </si>
  <si>
    <t>6:00-7:00 p.m.—Dinner in Dining Room; Etiquette Dinner</t>
  </si>
  <si>
    <t>7:00-8:00 p.m.—Opening Session in Rooms 1008 &amp; 1009</t>
  </si>
  <si>
    <t>8:00-11:10 p.m.—TRI Leads Activities in 1008 &amp; 1009</t>
  </si>
  <si>
    <t>7:30-8:15 a.m.—Breakfast in Dining Room</t>
  </si>
  <si>
    <t>8:30-11:30 a.m.—TRI Leads Leadership Training/Competitive-Rooms 1008 &amp; 1009</t>
  </si>
  <si>
    <t>9:30-11:30 a.m.—DECA Advisor workshop in Room 1011</t>
  </si>
  <si>
    <t>Noon-12:45 p.m.—lunch in Dining Room</t>
  </si>
  <si>
    <t>TENTATIVE AGENDA</t>
  </si>
  <si>
    <t>6:15-7:00 p.m.—Dinner in Dining Room</t>
  </si>
  <si>
    <t xml:space="preserve">7:30-8:15 a.m.—Breakfast in Dining Room </t>
  </si>
  <si>
    <t>9:00-11:00 a.m.—Closing Session in Rooms 1008 &amp; 1009</t>
  </si>
  <si>
    <t xml:space="preserve">T-shirt, 2 nights lodging, prizes, awards, training &amp; gratuities.  Rooms reserved will be for Sunday &amp; Monday nights. </t>
  </si>
  <si>
    <r>
      <t>Overview</t>
    </r>
    <r>
      <rPr>
        <sz val="11"/>
        <color theme="1"/>
        <rFont val="Times New Roman"/>
        <family val="1"/>
      </rPr>
      <t>-general description of event, tentative agenda, due dates</t>
    </r>
  </si>
  <si>
    <r>
      <t>Packing List-Rules</t>
    </r>
    <r>
      <rPr>
        <sz val="11"/>
        <color theme="1"/>
        <rFont val="Times New Roman"/>
        <family val="1"/>
      </rPr>
      <t>-print this and give to your students</t>
    </r>
  </si>
  <si>
    <t>The premises are part of the Methodist Church.  Do not use profanity, no tobacco or any mind-altering drugs are allowed, modest dress, radios and tape players are prohibited (ear phones with music are okay), no skates, bicycles, roller blades, skateboard, or fireworks allowed. Congregating in large groups (6 or more people) is prohibited when unsupervised.  Students cannot be on wooded trails after sundown.  Students are expected to put sports equipment back in its place.  Students should tidy up their rooms especially upon checkout.</t>
  </si>
  <si>
    <r>
      <t>Medical Release</t>
    </r>
    <r>
      <rPr>
        <sz val="11"/>
        <color theme="1"/>
        <rFont val="Times New Roman"/>
        <family val="1"/>
      </rPr>
      <t>-print and give to students; collect and hold while at conference</t>
    </r>
  </si>
  <si>
    <r>
      <rPr>
        <b/>
        <sz val="11"/>
        <color theme="1"/>
        <rFont val="Times New Roman"/>
        <family val="1"/>
      </rPr>
      <t>Code of Conduct</t>
    </r>
    <r>
      <rPr>
        <sz val="11"/>
        <color theme="1"/>
        <rFont val="Times New Roman"/>
        <family val="1"/>
      </rPr>
      <t>—print and give to students to get signed; keep with you at conference</t>
    </r>
  </si>
  <si>
    <t>TABS BELOW-Click a Tab below to get to different sheets</t>
  </si>
  <si>
    <t>Medical Agreement</t>
  </si>
  <si>
    <t xml:space="preserve">We understand the following:  </t>
  </si>
  <si>
    <t>MEMBERSHIP</t>
  </si>
  <si>
    <t xml:space="preserve">system before registration to the conference will be approved.  </t>
  </si>
  <si>
    <t>Any student or advisor attending the Fall Conference must be added as a member in the DECA Membership</t>
  </si>
  <si>
    <t>Registration &amp; Lodging Form</t>
  </si>
  <si>
    <t>DO NOT ERASE OR CHANGE THESE COLUMNS</t>
  </si>
  <si>
    <t>Students will receive training in leadership, networking, professional development, competition, and take part</t>
  </si>
  <si>
    <t>year’s DECA programs as well as an update on the MERA Grants.  Bring officers from your chapter,</t>
  </si>
  <si>
    <t>other chapter leaders, and potential CDC competitors.</t>
  </si>
  <si>
    <r>
      <rPr>
        <b/>
        <sz val="11"/>
        <color theme="1"/>
        <rFont val="Times New Roman"/>
        <family val="1"/>
      </rPr>
      <t>Agreement</t>
    </r>
    <r>
      <rPr>
        <sz val="11"/>
        <color theme="1"/>
        <rFont val="Times New Roman"/>
        <family val="1"/>
      </rPr>
      <t>—advisor &amp; principal must agree and sign; email to Paul Grethel at</t>
    </r>
  </si>
  <si>
    <r>
      <t xml:space="preserve">Email to </t>
    </r>
    <r>
      <rPr>
        <sz val="11"/>
        <color rgb="FFFF0000"/>
        <rFont val="Times New Roman"/>
        <family val="1"/>
      </rPr>
      <t>paul.grethel@gmail.com</t>
    </r>
    <r>
      <rPr>
        <sz val="11"/>
        <color theme="1"/>
        <rFont val="Times New Roman"/>
        <family val="1"/>
      </rPr>
      <t xml:space="preserve"> the following:  Sales Tax Exemption, Agreement and </t>
    </r>
  </si>
  <si>
    <t>DO NOT mail any check to Wesley Center unless you make arrangements with them for some</t>
  </si>
  <si>
    <r>
      <rPr>
        <b/>
        <sz val="11"/>
        <color theme="1"/>
        <rFont val="Times New Roman"/>
        <family val="1"/>
      </rPr>
      <t>MERA Grant</t>
    </r>
    <r>
      <rPr>
        <sz val="11"/>
        <color theme="1"/>
        <rFont val="Times New Roman"/>
        <family val="1"/>
      </rPr>
      <t>-what we expect if you are paying registration costs with MERA Conference Grant</t>
    </r>
  </si>
  <si>
    <r>
      <t>Sales Tax Exemption</t>
    </r>
    <r>
      <rPr>
        <sz val="11"/>
        <color theme="1"/>
        <rFont val="Times New Roman"/>
        <family val="1"/>
      </rPr>
      <t>-fill out to obtain no sales taxes on your Lodging; taxes are charged on food</t>
    </r>
  </si>
  <si>
    <t>If you or your students will not be staying overnight, list the information below.</t>
  </si>
  <si>
    <t>Copy this page and distribute to each student; keep a copy of this with you at FCEC.</t>
  </si>
  <si>
    <t>in an actual competitive team event.  Teachers will also have a workshop on Monday on this</t>
  </si>
  <si>
    <t xml:space="preserve">If you did a MERA Grant and were approved, you do not pay anything to La. DECA.  </t>
  </si>
  <si>
    <r>
      <t>1-</t>
    </r>
    <r>
      <rPr>
        <b/>
        <sz val="8"/>
        <color theme="1"/>
        <rFont val="Times New Roman"/>
        <family val="1"/>
      </rPr>
      <t>Advisor Room Only</t>
    </r>
  </si>
  <si>
    <t>TOTAL</t>
  </si>
  <si>
    <t>1:00-4:00 p.m.—Breakout Sessions for Students.  Advisors should check their students</t>
  </si>
  <si>
    <t>driver's room and meals).  We will invoice MERA after the conference for your registration.</t>
  </si>
  <si>
    <r>
      <t>For all conference sessions and workshops</t>
    </r>
    <r>
      <rPr>
        <sz val="10"/>
        <color rgb="FF000000"/>
        <rFont val="Times New Roman"/>
        <family val="1"/>
      </rPr>
      <t xml:space="preserve"> wear </t>
    </r>
    <r>
      <rPr>
        <b/>
        <u/>
        <sz val="10"/>
        <color rgb="FF000000"/>
        <rFont val="Times New Roman"/>
        <family val="1"/>
      </rPr>
      <t>business casual</t>
    </r>
    <r>
      <rPr>
        <sz val="10"/>
        <color rgb="FF000000"/>
        <rFont val="Times New Roman"/>
        <family val="1"/>
      </rPr>
      <t>; when in your rooms or have down time, you can wear casual clothing.</t>
    </r>
  </si>
  <si>
    <t>The MERA Conference Grant, for those who applied and were approved) will cover registration (dinner on Sunday, lunch and dinner on Monday, breakfast on Tuesday, T-shirt, training &amp; gratuities.  Rooms reserved will be for Sunday &amp; Monday nights unless we are told differently.</t>
  </si>
  <si>
    <t>Louisiana DECA will cover lodging costs for this year only.</t>
  </si>
  <si>
    <t>If you have a bus driver, the fee is $235 and includings 2 nights lodging and all meals.</t>
  </si>
  <si>
    <t>1:30-3:00 p.m.—Registration &amp; Hospitality-Board Room</t>
  </si>
  <si>
    <t>other activity such as zip lining, obstacle courses, etc.  La. DECA is not part of these types of activities.</t>
  </si>
  <si>
    <r>
      <t>Dress Code</t>
    </r>
    <r>
      <rPr>
        <sz val="10"/>
        <color rgb="FF000000"/>
        <rFont val="Times New Roman"/>
        <family val="1"/>
      </rPr>
      <t xml:space="preserve">:  Students, advisors, and chaperones shall dress appropriately during ALL functions.  Shorts, T-shirts, tennis shoes, sandals, shorts, skorts, or gym-type clothing can be worn during your down time.   Everyone is required to wear a face mask in all groupings except when eating.  </t>
    </r>
    <r>
      <rPr>
        <b/>
        <sz val="10"/>
        <color rgb="FF000000"/>
        <rFont val="Times New Roman"/>
        <family val="1"/>
      </rPr>
      <t>Teachers MUST enforce the following guidelines for their own students:</t>
    </r>
  </si>
  <si>
    <t xml:space="preserve">We, the chapter advisor and the school principal, realize that advisors will be responsible for seeing that our students are dressed appropriately, on time, wearing a face mask when in groups (except during meals) and attend all meetings in their entirety (unless there are some special circumstances).  We understand that doors to sessions will be closed to admission once the sessions begins, and that the advisor and any chaperones attending will complete any duties assigned by La. DECA.  It is also agreed that the advisor must check his/her students at curfew to make sure each student is in his/her own room, and the advisor must be on site with students at all times.  </t>
  </si>
  <si>
    <t>This is not a hotel.  Keep lodging rooms clean.  Before check out, make sure the room is cleaned and trash is put in garbage.</t>
  </si>
  <si>
    <t>Advisors should check rooms before leaving and return keys to key drop-off in lobby.</t>
  </si>
  <si>
    <t>Alcohol, illegal drugs, firearms, and fireworks (or any incendiary items) are strictly prohibited</t>
  </si>
  <si>
    <t>1:00-2:30 p.m.--DECA Advisor workshop in Room 1011</t>
  </si>
  <si>
    <t>For schools which did not complete and get approved for a MERA Grant, contact Paul Grethel for registration amount</t>
  </si>
  <si>
    <r>
      <rPr>
        <sz val="11"/>
        <color theme="1"/>
        <rFont val="Times New Roman"/>
        <family val="1"/>
      </rPr>
      <t>Registration-Lodging form.</t>
    </r>
    <r>
      <rPr>
        <b/>
        <sz val="11"/>
        <color theme="1"/>
        <rFont val="Times New Roman"/>
        <family val="1"/>
      </rPr>
      <t xml:space="preserve">  Check for bus driver should be payable to Louisiana DECA,               26236 Wax Rd., Denham Springs, LA 70726.</t>
    </r>
  </si>
  <si>
    <t>If you will be eligible for a MERA Classroom grant, you do not need to pay anything (except for bus</t>
  </si>
  <si>
    <t>At all times delegates MUST be respectful to all adults, to other delegates, andd to the property belonging to the Wesley Center.</t>
  </si>
  <si>
    <t>We will invoice MERA.  Those without a MERA Grant, contact Paul Grethel about registration fee.  If you have a bus driver staying, they will pay $235 for 2 nights lodging and all meals.</t>
  </si>
  <si>
    <t>MONDAY Select (1) Round Table Discussions, (2) Board Games, (3) Sports</t>
  </si>
  <si>
    <t>9-Bus Driver Room Only</t>
  </si>
  <si>
    <t>List those in each room in the room blocks shown below with the advisor in Room #1.  A bus driver is to be listed in Room #9 and we do not pay that cost for room and meals.  You must pay the $235.</t>
  </si>
  <si>
    <t>Try to put 4 in a room when possible as room space is limited.</t>
  </si>
  <si>
    <t>students #s listed in MERA Grant.  If you did not do a MERA Grant, contact Paul Grethel for pricing.</t>
  </si>
  <si>
    <t xml:space="preserve">     mail a check payable to La. DECA for bus driver (if applicable).  Be sure to select one of the </t>
  </si>
  <si>
    <t xml:space="preserve">     3 options for each student on Monday night</t>
  </si>
  <si>
    <t>DRESS CODE</t>
  </si>
  <si>
    <t>Students should be in business casual on Sunday and Monday; however, on Monday afternoon, they will be required</t>
  </si>
  <si>
    <t>to dress in business attire for competition.  We will critique their attire to help them discover what's appropriate or not.</t>
  </si>
  <si>
    <t>3:15-5:30 p.m.--Team competiton (wear professional dress)</t>
  </si>
  <si>
    <t>On Tuesday morning, students can wear their conference t-shirt and jeans.</t>
  </si>
  <si>
    <t>October 22-24, 2023 at Wesley Center, Woodworth, LA</t>
  </si>
  <si>
    <t>7:00-9:00 p.m.—Round Tables, sports</t>
  </si>
  <si>
    <t>For schools which did not complete and get approved for a MERA Grant, upi will pay the regular room rate.</t>
  </si>
  <si>
    <r>
      <rPr>
        <sz val="11"/>
        <color rgb="FFFF0000"/>
        <rFont val="Times New Roman"/>
        <family val="1"/>
      </rPr>
      <t>September 26</t>
    </r>
    <r>
      <rPr>
        <sz val="11"/>
        <color theme="1"/>
        <rFont val="Times New Roman"/>
        <family val="1"/>
      </rPr>
      <t>-register via email; mail lodging check payable to La. DECA (if you have a bus driver staying)</t>
    </r>
  </si>
  <si>
    <r>
      <t xml:space="preserve">     paul.grethel@gmail.com </t>
    </r>
    <r>
      <rPr>
        <sz val="11"/>
        <color theme="1"/>
        <rFont val="Times New Roman"/>
        <family val="1"/>
      </rPr>
      <t xml:space="preserve">by </t>
    </r>
    <r>
      <rPr>
        <sz val="11"/>
        <color rgb="FFFF0000"/>
        <rFont val="Times New Roman"/>
        <family val="1"/>
      </rPr>
      <t>Sept. 26.</t>
    </r>
  </si>
  <si>
    <r>
      <rPr>
        <b/>
        <sz val="11"/>
        <color theme="1"/>
        <rFont val="Times New Roman"/>
        <family val="1"/>
      </rPr>
      <t>Registration-Lodging</t>
    </r>
    <r>
      <rPr>
        <sz val="11"/>
        <color theme="1"/>
        <rFont val="Times New Roman"/>
        <family val="1"/>
      </rPr>
      <t xml:space="preserve"> Form-return via email to Paul.Grethel@gmail.com by</t>
    </r>
    <r>
      <rPr>
        <sz val="11"/>
        <color rgb="FFFF0000"/>
        <rFont val="Times New Roman"/>
        <family val="1"/>
      </rPr>
      <t xml:space="preserve"> Sept. 26 </t>
    </r>
    <r>
      <rPr>
        <sz val="11"/>
        <color theme="1"/>
        <rFont val="Times New Roman"/>
        <family val="1"/>
      </rPr>
      <t>and</t>
    </r>
  </si>
  <si>
    <t>It must be the SAME form as attached [#R-1376 (1-09)] on the next page OR complete the next</t>
  </si>
  <si>
    <t>Email this form to Louisiana DECA, 26236 Wax Rd., Denham Springs, LA 70726 by September 26.</t>
  </si>
  <si>
    <t>October 22-24, 2023</t>
  </si>
  <si>
    <r>
      <rPr>
        <sz val="10"/>
        <color rgb="FFFF0000"/>
        <rFont val="Times New Roman"/>
        <family val="1"/>
      </rPr>
      <t>Sept. 26</t>
    </r>
    <r>
      <rPr>
        <sz val="10"/>
        <color theme="1"/>
        <rFont val="Times New Roman"/>
        <family val="1"/>
      </rPr>
      <t>-email your registration form and sales tax exemption form.</t>
    </r>
  </si>
  <si>
    <t>Eail this form  to Louisiana DECA, 26236 Wax Rd., Denham Springs, LA 70726 by Sept. 26.  If you owe for a bus driver's room and meals, mail that check by this date as well.</t>
  </si>
  <si>
    <t xml:space="preserve">Email this form to paul.grethel@gmail.com by Sept. 26.  DECA will pick up the Lodging costs for </t>
  </si>
  <si>
    <t>Mail check for Registration Total to Louisiana DECA, 26236 Wax Rd., Denham Springs, LA 70726 by Sept. 26 if you have a bus driver</t>
  </si>
  <si>
    <t>or if you did not do a MERA Grant (after you contact Paul Grethel about pricing).  If you need more time, contact Paul Grethel.</t>
  </si>
  <si>
    <t>TOTAL FOR 2 NIGHTS LODGING</t>
  </si>
  <si>
    <t>If you do not have the MERA Grant, contact Paul Grethel for registration costs.                               Put TOTAL amount her (fee times # registering)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</si>
</sst>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0"/>
      <color theme="1"/>
      <name val="Times New Roman"/>
      <family val="2"/>
    </font>
    <font>
      <sz val="10"/>
      <color theme="1"/>
      <name val="Times New Roman"/>
      <family val="2"/>
    </font>
    <font>
      <sz val="10"/>
      <color theme="1"/>
      <name val="Times New Roman"/>
      <family val="1"/>
    </font>
    <font>
      <b/>
      <sz val="10"/>
      <color theme="1"/>
      <name val="Times New Roman"/>
      <family val="1"/>
    </font>
    <font>
      <b/>
      <sz val="18"/>
      <color theme="1"/>
      <name val="Times New Roman"/>
      <family val="1"/>
    </font>
    <font>
      <sz val="12"/>
      <color rgb="FFFF0000"/>
      <name val="Times New Roman"/>
      <family val="1"/>
    </font>
    <font>
      <b/>
      <sz val="22"/>
      <color theme="1"/>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FF0000"/>
      <name val="Times New Roman"/>
      <family val="1"/>
    </font>
    <font>
      <b/>
      <sz val="20"/>
      <color theme="1"/>
      <name val="Times New Roman"/>
      <family val="1"/>
    </font>
    <font>
      <sz val="12"/>
      <color theme="1"/>
      <name val="Times New Roman"/>
      <family val="1"/>
    </font>
    <font>
      <b/>
      <sz val="12"/>
      <color theme="1"/>
      <name val="Times New Roman"/>
      <family val="1"/>
    </font>
    <font>
      <sz val="8"/>
      <color theme="1"/>
      <name val="Times New Roman"/>
      <family val="2"/>
    </font>
    <font>
      <sz val="7"/>
      <color theme="1"/>
      <name val="Times New Roman"/>
      <family val="2"/>
    </font>
    <font>
      <sz val="8"/>
      <color theme="1"/>
      <name val="Arial Narrow"/>
      <family val="2"/>
    </font>
    <font>
      <sz val="9"/>
      <color theme="1"/>
      <name val="Times New Roman"/>
      <family val="1"/>
    </font>
    <font>
      <sz val="8"/>
      <color theme="0"/>
      <name val="Arial Narrow"/>
      <family val="2"/>
    </font>
    <font>
      <sz val="8"/>
      <color theme="1"/>
      <name val="Times New Roman"/>
      <family val="1"/>
    </font>
    <font>
      <b/>
      <sz val="8"/>
      <color theme="1"/>
      <name val="Arial Narrow"/>
      <family val="2"/>
    </font>
    <font>
      <sz val="20"/>
      <color theme="1"/>
      <name val="Times New Roman"/>
      <family val="1"/>
    </font>
    <font>
      <sz val="12"/>
      <color theme="1"/>
      <name val="Calibri"/>
      <family val="2"/>
    </font>
    <font>
      <i/>
      <sz val="12"/>
      <color theme="1"/>
      <name val="Calibri"/>
      <family val="2"/>
    </font>
    <font>
      <sz val="12"/>
      <color theme="1"/>
      <name val="Times New Roman"/>
      <family val="2"/>
    </font>
    <font>
      <b/>
      <u/>
      <sz val="10"/>
      <color theme="1"/>
      <name val="Times New Roman"/>
      <family val="1"/>
    </font>
    <font>
      <b/>
      <u/>
      <sz val="16"/>
      <color theme="1"/>
      <name val="Times New Roman"/>
      <family val="1"/>
    </font>
    <font>
      <b/>
      <sz val="10"/>
      <color rgb="FF000000"/>
      <name val="Times New Roman"/>
      <family val="1"/>
    </font>
    <font>
      <b/>
      <u/>
      <sz val="10"/>
      <color rgb="FF000000"/>
      <name val="Times New Roman"/>
      <family val="1"/>
    </font>
    <font>
      <sz val="10"/>
      <color rgb="FF000000"/>
      <name val="Times New Roman"/>
      <family val="1"/>
    </font>
    <font>
      <b/>
      <i/>
      <sz val="10"/>
      <color theme="1"/>
      <name val="Times New Roman"/>
      <family val="1"/>
    </font>
    <font>
      <sz val="10"/>
      <color rgb="FFFF0000"/>
      <name val="Times New Roman"/>
      <family val="1"/>
    </font>
    <font>
      <b/>
      <sz val="10"/>
      <color rgb="FFFF0000"/>
      <name val="Times New Roman"/>
      <family val="1"/>
    </font>
    <font>
      <sz val="16"/>
      <color theme="1"/>
      <name val="Times New Roman"/>
      <family val="1"/>
    </font>
    <font>
      <sz val="16"/>
      <color theme="1"/>
      <name val="Times New Roman"/>
      <family val="2"/>
    </font>
    <font>
      <sz val="10"/>
      <color rgb="FFFF0000"/>
      <name val="Times New Roman"/>
      <family val="2"/>
    </font>
    <font>
      <b/>
      <i/>
      <sz val="10"/>
      <color rgb="FFFF0000"/>
      <name val="Times New Roman"/>
      <family val="1"/>
    </font>
    <font>
      <b/>
      <sz val="8"/>
      <color theme="1"/>
      <name val="Times New Roman"/>
      <family val="1"/>
    </font>
    <font>
      <sz val="20"/>
      <color rgb="FFFF0000"/>
      <name val="Times New Roman"/>
      <family val="1"/>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9FFCC"/>
        <bgColor indexed="64"/>
      </patternFill>
    </fill>
    <fill>
      <patternFill patternType="solid">
        <fgColor rgb="FFFF99FF"/>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85">
    <xf numFmtId="0" fontId="0" fillId="0" borderId="0" xfId="0"/>
    <xf numFmtId="0" fontId="7" fillId="0" borderId="0" xfId="0" applyFont="1" applyAlignment="1">
      <alignment horizontal="center" vertical="center"/>
    </xf>
    <xf numFmtId="0" fontId="7" fillId="0" borderId="0" xfId="0" applyFont="1" applyAlignment="1">
      <alignment vertical="center"/>
    </xf>
    <xf numFmtId="14" fontId="10" fillId="0" borderId="0" xfId="0" applyNumberFormat="1" applyFont="1" applyAlignment="1">
      <alignment horizontal="left" vertical="center"/>
    </xf>
    <xf numFmtId="0" fontId="0" fillId="0" borderId="0" xfId="0" applyAlignment="1">
      <alignment horizontal="left"/>
    </xf>
    <xf numFmtId="0" fontId="0" fillId="0" borderId="0" xfId="0" applyAlignment="1">
      <alignment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3" fillId="0" borderId="0" xfId="0" applyFont="1"/>
    <xf numFmtId="0" fontId="13" fillId="0" borderId="0" xfId="0" applyFont="1"/>
    <xf numFmtId="0" fontId="16" fillId="0" borderId="0" xfId="0" applyFont="1"/>
    <xf numFmtId="0" fontId="2" fillId="0" borderId="0" xfId="0" applyFont="1" applyAlignment="1">
      <alignment horizontal="left" vertical="center"/>
    </xf>
    <xf numFmtId="0" fontId="16" fillId="0" borderId="10" xfId="0" applyFont="1" applyBorder="1"/>
    <xf numFmtId="0" fontId="14" fillId="0" borderId="11" xfId="0" applyFont="1" applyBorder="1"/>
    <xf numFmtId="0" fontId="14" fillId="0" borderId="10" xfId="0" applyFont="1" applyBorder="1"/>
    <xf numFmtId="0" fontId="14" fillId="0" borderId="11" xfId="0" applyFont="1" applyBorder="1" applyAlignment="1">
      <alignment horizontal="center"/>
    </xf>
    <xf numFmtId="0" fontId="14" fillId="0" borderId="0" xfId="0" applyFont="1"/>
    <xf numFmtId="0" fontId="22" fillId="0" borderId="0" xfId="0" applyFont="1" applyAlignment="1">
      <alignment horizontal="left" vertical="center" wrapText="1"/>
    </xf>
    <xf numFmtId="0" fontId="24" fillId="0" borderId="0" xfId="0" applyFont="1" applyAlignment="1">
      <alignment vertical="top"/>
    </xf>
    <xf numFmtId="0" fontId="17" fillId="0" borderId="4" xfId="0" applyFont="1" applyBorder="1" applyAlignment="1">
      <alignment vertical="center" wrapText="1"/>
    </xf>
    <xf numFmtId="0" fontId="17" fillId="0" borderId="9" xfId="0" applyFont="1" applyBorder="1" applyAlignment="1">
      <alignment vertical="center" wrapText="1"/>
    </xf>
    <xf numFmtId="0" fontId="2" fillId="0" borderId="0" xfId="0" applyFont="1" applyAlignment="1">
      <alignment horizontal="justify" vertical="center"/>
    </xf>
    <xf numFmtId="0" fontId="17" fillId="0" borderId="11" xfId="0" applyFont="1" applyBorder="1" applyAlignment="1">
      <alignment horizontal="right" vertical="center" wrapText="1"/>
    </xf>
    <xf numFmtId="0" fontId="11" fillId="0" borderId="0" xfId="0" applyFont="1" applyAlignment="1">
      <alignment horizontal="center" vertical="center" wrapText="1"/>
    </xf>
    <xf numFmtId="0" fontId="17" fillId="0" borderId="9" xfId="0" applyFont="1" applyBorder="1" applyAlignment="1">
      <alignment horizontal="right" vertical="center" wrapText="1"/>
    </xf>
    <xf numFmtId="0" fontId="2" fillId="0" borderId="0" xfId="0" applyFont="1" applyAlignment="1">
      <alignment vertical="center"/>
    </xf>
    <xf numFmtId="0" fontId="30" fillId="0" borderId="0" xfId="0" applyFont="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5" borderId="9" xfId="0" applyFont="1" applyFill="1" applyBorder="1" applyAlignment="1">
      <alignment vertical="center" wrapText="1"/>
    </xf>
    <xf numFmtId="0" fontId="2" fillId="5" borderId="9" xfId="0" applyFont="1" applyFill="1" applyBorder="1" applyAlignment="1">
      <alignment horizontal="center" vertical="center" wrapText="1"/>
    </xf>
    <xf numFmtId="0" fontId="3" fillId="3" borderId="6" xfId="0" applyFont="1" applyFill="1" applyBorder="1" applyAlignment="1">
      <alignment horizontal="center" wrapText="1"/>
    </xf>
    <xf numFmtId="0" fontId="34" fillId="0" borderId="1" xfId="0" applyFont="1" applyBorder="1"/>
    <xf numFmtId="0" fontId="3" fillId="6" borderId="11" xfId="0" applyFont="1" applyFill="1" applyBorder="1" applyAlignment="1">
      <alignment horizontal="center" vertical="center" wrapText="1"/>
    </xf>
    <xf numFmtId="0" fontId="0" fillId="6" borderId="10" xfId="0" applyFill="1" applyBorder="1"/>
    <xf numFmtId="0" fontId="0" fillId="6" borderId="1" xfId="0" applyFill="1" applyBorder="1"/>
    <xf numFmtId="0" fontId="3" fillId="3"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0" fillId="3" borderId="8" xfId="0" applyFill="1" applyBorder="1" applyAlignment="1">
      <alignment horizontal="center" vertical="top" wrapText="1"/>
    </xf>
    <xf numFmtId="0" fontId="2" fillId="4"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6" borderId="5" xfId="0" applyFill="1" applyBorder="1"/>
    <xf numFmtId="0" fontId="0" fillId="6" borderId="6" xfId="0" applyFill="1" applyBorder="1" applyAlignment="1">
      <alignment wrapText="1"/>
    </xf>
    <xf numFmtId="44" fontId="15" fillId="6" borderId="6" xfId="1" applyFont="1" applyFill="1" applyBorder="1"/>
    <xf numFmtId="0" fontId="0" fillId="6" borderId="6" xfId="0" applyFill="1" applyBorder="1"/>
    <xf numFmtId="0" fontId="0" fillId="6" borderId="7" xfId="0" applyFill="1" applyBorder="1"/>
    <xf numFmtId="0" fontId="0" fillId="6" borderId="9" xfId="0" applyFill="1" applyBorder="1"/>
    <xf numFmtId="0" fontId="3" fillId="0" borderId="0" xfId="0" applyFont="1" applyAlignment="1">
      <alignment horizontal="right"/>
    </xf>
    <xf numFmtId="44" fontId="0" fillId="0" borderId="1" xfId="1" applyFont="1" applyBorder="1"/>
    <xf numFmtId="0" fontId="2" fillId="4" borderId="9" xfId="0" applyFont="1" applyFill="1" applyBorder="1" applyAlignment="1">
      <alignment vertical="center"/>
    </xf>
    <xf numFmtId="0" fontId="7" fillId="0" borderId="0" xfId="0" applyFont="1" applyAlignment="1">
      <alignment horizontal="left" vertical="center" wrapText="1"/>
    </xf>
    <xf numFmtId="0" fontId="2" fillId="0" borderId="0" xfId="0" applyFont="1" applyAlignment="1">
      <alignment horizontal="left"/>
    </xf>
    <xf numFmtId="0" fontId="2" fillId="0" borderId="0" xfId="0" applyFont="1"/>
    <xf numFmtId="0" fontId="29" fillId="0" borderId="0" xfId="0" applyFont="1" applyAlignment="1">
      <alignment vertical="center"/>
    </xf>
    <xf numFmtId="0" fontId="29" fillId="0" borderId="0" xfId="0" applyFont="1" applyAlignment="1">
      <alignment horizontal="left" vertical="center"/>
    </xf>
    <xf numFmtId="0" fontId="36" fillId="0" borderId="0" xfId="0" applyFont="1"/>
    <xf numFmtId="0" fontId="32" fillId="0" borderId="0" xfId="0" applyFont="1"/>
    <xf numFmtId="0" fontId="35" fillId="0" borderId="0" xfId="0" applyFont="1"/>
    <xf numFmtId="0" fontId="2" fillId="0" borderId="0" xfId="0" applyFont="1" applyAlignment="1">
      <alignment wrapText="1"/>
    </xf>
    <xf numFmtId="0" fontId="3" fillId="3" borderId="6" xfId="0" applyFont="1" applyFill="1" applyBorder="1" applyAlignment="1">
      <alignment horizontal="center" vertical="center" wrapText="1"/>
    </xf>
    <xf numFmtId="0" fontId="0" fillId="3" borderId="9" xfId="0" applyFill="1" applyBorder="1" applyAlignment="1">
      <alignment horizontal="center" vertical="top" wrapText="1"/>
    </xf>
    <xf numFmtId="0" fontId="2" fillId="4" borderId="11" xfId="0" applyFont="1" applyFill="1" applyBorder="1" applyAlignment="1">
      <alignment vertical="center"/>
    </xf>
    <xf numFmtId="0" fontId="2" fillId="4" borderId="11" xfId="0" applyFont="1" applyFill="1" applyBorder="1" applyAlignment="1">
      <alignment vertical="center" wrapText="1"/>
    </xf>
    <xf numFmtId="0" fontId="24" fillId="0" borderId="0" xfId="0" applyFont="1"/>
    <xf numFmtId="44" fontId="0" fillId="0" borderId="1" xfId="1" applyFont="1" applyFill="1" applyBorder="1"/>
    <xf numFmtId="0" fontId="0" fillId="0" borderId="0" xfId="0" applyAlignment="1">
      <alignment vertical="top"/>
    </xf>
    <xf numFmtId="0" fontId="24" fillId="0" borderId="0" xfId="0" applyFont="1" applyAlignment="1">
      <alignment horizontal="left" wrapText="1"/>
    </xf>
    <xf numFmtId="0" fontId="0" fillId="0" borderId="0" xfId="0" applyAlignment="1">
      <alignment horizontal="left" wrapText="1"/>
    </xf>
    <xf numFmtId="0" fontId="0" fillId="7" borderId="0" xfId="0" applyFill="1"/>
    <xf numFmtId="0" fontId="2" fillId="4"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7" fillId="0" borderId="0" xfId="0" applyFont="1" applyAlignment="1">
      <alignment horizontal="left" vertical="center" wrapText="1"/>
    </xf>
    <xf numFmtId="0" fontId="3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16" fillId="0" borderId="2"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15" fontId="14" fillId="0" borderId="7" xfId="0" applyNumberFormat="1"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7" xfId="0" applyFont="1" applyBorder="1" applyAlignment="1">
      <alignment horizontal="left"/>
    </xf>
    <xf numFmtId="0" fontId="14" fillId="0" borderId="8" xfId="0" applyFont="1" applyBorder="1" applyAlignment="1">
      <alignment horizontal="left"/>
    </xf>
    <xf numFmtId="0" fontId="14" fillId="0" borderId="9"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8" fillId="2" borderId="0" xfId="0" applyFont="1" applyFill="1" applyAlignment="1">
      <alignment horizontal="center"/>
    </xf>
    <xf numFmtId="0" fontId="14" fillId="0" borderId="5" xfId="0" applyFont="1" applyBorder="1" applyAlignment="1">
      <alignment horizontal="left"/>
    </xf>
    <xf numFmtId="0" fontId="14" fillId="0" borderId="0" xfId="0" applyFont="1" applyAlignment="1">
      <alignment horizontal="left"/>
    </xf>
    <xf numFmtId="0" fontId="14" fillId="0" borderId="6" xfId="0" applyFont="1" applyBorder="1" applyAlignment="1">
      <alignment horizontal="left"/>
    </xf>
    <xf numFmtId="0" fontId="14" fillId="0" borderId="7" xfId="0" applyFont="1" applyBorder="1" applyAlignment="1">
      <alignment horizontal="center"/>
    </xf>
    <xf numFmtId="0" fontId="26" fillId="0" borderId="0" xfId="0" applyFont="1" applyAlignment="1">
      <alignment horizontal="center" vertical="center"/>
    </xf>
    <xf numFmtId="0" fontId="0" fillId="0" borderId="0" xfId="0" applyAlignment="1">
      <alignment wrapText="1"/>
    </xf>
    <xf numFmtId="0" fontId="21" fillId="0" borderId="0" xfId="0" applyFont="1" applyAlignment="1">
      <alignment horizontal="center" vertical="center" wrapText="1"/>
    </xf>
    <xf numFmtId="0" fontId="38" fillId="0" borderId="0" xfId="0" applyFont="1" applyAlignment="1">
      <alignment horizontal="center" vertical="center" wrapText="1"/>
    </xf>
    <xf numFmtId="0" fontId="31" fillId="0" borderId="0" xfId="0" applyFont="1" applyAlignment="1">
      <alignment wrapText="1"/>
    </xf>
    <xf numFmtId="0" fontId="11" fillId="0" borderId="0" xfId="0" applyFont="1" applyAlignment="1">
      <alignment horizontal="center" vertical="center" wrapText="1"/>
    </xf>
    <xf numFmtId="0" fontId="3" fillId="0" borderId="0" xfId="0" applyFont="1" applyAlignment="1">
      <alignment wrapText="1"/>
    </xf>
    <xf numFmtId="0" fontId="2" fillId="0" borderId="10" xfId="0" applyFont="1" applyBorder="1" applyAlignment="1">
      <alignment vertical="center" wrapText="1"/>
    </xf>
    <xf numFmtId="0" fontId="0" fillId="0" borderId="11" xfId="0" applyBorder="1" applyAlignment="1">
      <alignment vertical="center" wrapText="1"/>
    </xf>
    <xf numFmtId="0" fontId="17" fillId="0" borderId="10" xfId="0" applyFont="1" applyBorder="1" applyAlignment="1">
      <alignment horizontal="right" vertical="center" wrapText="1"/>
    </xf>
    <xf numFmtId="0" fontId="17" fillId="0" borderId="11" xfId="0" applyFont="1" applyBorder="1" applyAlignment="1">
      <alignment horizontal="right" vertical="center" wrapText="1"/>
    </xf>
    <xf numFmtId="0" fontId="2" fillId="0" borderId="2" xfId="0" applyFont="1" applyBorder="1" applyAlignment="1">
      <alignment horizontal="right" vertical="center" wrapText="1"/>
    </xf>
    <xf numFmtId="0" fontId="0" fillId="0" borderId="4" xfId="0" applyBorder="1" applyAlignment="1">
      <alignment horizontal="right"/>
    </xf>
    <xf numFmtId="0" fontId="2" fillId="0" borderId="7" xfId="0" applyFont="1" applyBorder="1" applyAlignment="1">
      <alignment horizontal="right" vertical="center" wrapText="1"/>
    </xf>
    <xf numFmtId="0" fontId="0" fillId="0" borderId="9" xfId="0" applyBorder="1" applyAlignment="1">
      <alignment horizontal="right"/>
    </xf>
    <xf numFmtId="0" fontId="17" fillId="0" borderId="2" xfId="0" applyFont="1" applyBorder="1" applyAlignment="1">
      <alignment vertical="center" wrapText="1"/>
    </xf>
    <xf numFmtId="0" fontId="0" fillId="0" borderId="4" xfId="0" applyBorder="1"/>
    <xf numFmtId="0" fontId="17" fillId="0" borderId="7" xfId="0" applyFont="1" applyBorder="1" applyAlignment="1">
      <alignment vertical="center" wrapText="1"/>
    </xf>
    <xf numFmtId="0" fontId="0" fillId="0" borderId="9" xfId="0" applyBorder="1"/>
    <xf numFmtId="0" fontId="17" fillId="0" borderId="14" xfId="0" applyFont="1" applyBorder="1" applyAlignment="1">
      <alignment vertical="center" wrapText="1"/>
    </xf>
    <xf numFmtId="0" fontId="0" fillId="0" borderId="12" xfId="0" applyBorder="1"/>
    <xf numFmtId="0" fontId="17" fillId="0" borderId="10" xfId="0" applyFont="1" applyBorder="1" applyAlignment="1">
      <alignment vertical="center" wrapText="1"/>
    </xf>
    <xf numFmtId="0" fontId="3" fillId="0" borderId="0" xfId="0" applyFont="1" applyAlignment="1">
      <alignment vertical="center" wrapText="1"/>
    </xf>
    <xf numFmtId="0" fontId="17" fillId="0" borderId="5" xfId="0" applyFont="1" applyBorder="1" applyAlignment="1">
      <alignment vertical="center" wrapText="1"/>
    </xf>
    <xf numFmtId="0" fontId="0" fillId="0" borderId="6" xfId="0" applyBorder="1"/>
    <xf numFmtId="0" fontId="17" fillId="0" borderId="3" xfId="0" applyFont="1" applyBorder="1" applyAlignment="1">
      <alignment vertical="center" wrapText="1"/>
    </xf>
    <xf numFmtId="0" fontId="17" fillId="0" borderId="8" xfId="0" applyFont="1" applyBorder="1" applyAlignment="1">
      <alignment vertical="center" wrapText="1"/>
    </xf>
    <xf numFmtId="0" fontId="2" fillId="0" borderId="0" xfId="0" applyFont="1" applyAlignment="1">
      <alignment horizontal="justify" vertical="center" wrapText="1"/>
    </xf>
    <xf numFmtId="0" fontId="17" fillId="0" borderId="11" xfId="0" applyFont="1" applyBorder="1" applyAlignment="1">
      <alignmen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0" fillId="0" borderId="3" xfId="0" applyBorder="1"/>
    <xf numFmtId="0" fontId="2" fillId="0" borderId="7" xfId="0" applyFont="1" applyBorder="1" applyAlignment="1">
      <alignment vertical="center" wrapText="1"/>
    </xf>
    <xf numFmtId="0" fontId="0" fillId="0" borderId="8" xfId="0" applyBorder="1"/>
    <xf numFmtId="0" fontId="2" fillId="0" borderId="11" xfId="0" applyFont="1" applyBorder="1" applyAlignment="1">
      <alignment vertical="center" wrapText="1"/>
    </xf>
    <xf numFmtId="0" fontId="2" fillId="0" borderId="0" xfId="0" applyFont="1" applyAlignment="1">
      <alignment horizontal="left" vertical="center" wrapText="1"/>
    </xf>
    <xf numFmtId="0" fontId="28" fillId="0" borderId="0" xfId="0" applyFont="1" applyAlignment="1">
      <alignment vertical="center" wrapText="1"/>
    </xf>
    <xf numFmtId="0" fontId="27" fillId="0" borderId="0" xfId="0" applyFont="1" applyAlignment="1">
      <alignment vertical="center" wrapText="1"/>
    </xf>
    <xf numFmtId="0" fontId="0" fillId="0" borderId="0" xfId="0" applyAlignment="1">
      <alignment horizontal="left" vertical="center" wrapText="1"/>
    </xf>
    <xf numFmtId="0" fontId="36" fillId="0" borderId="0" xfId="0" applyFont="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0" borderId="0" xfId="0" applyAlignment="1">
      <alignment horizontal="right" wrapText="1"/>
    </xf>
    <xf numFmtId="0" fontId="0" fillId="0" borderId="6" xfId="0" applyBorder="1" applyAlignment="1">
      <alignment horizontal="right" wrapText="1"/>
    </xf>
    <xf numFmtId="0" fontId="3" fillId="5"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wrapText="1"/>
    </xf>
    <xf numFmtId="0" fontId="10" fillId="6" borderId="4" xfId="0" applyFont="1" applyFill="1" applyBorder="1" applyAlignment="1">
      <alignment horizontal="center" wrapText="1"/>
    </xf>
    <xf numFmtId="0" fontId="10" fillId="6" borderId="5" xfId="0" applyFont="1" applyFill="1" applyBorder="1" applyAlignment="1">
      <alignment horizontal="center" wrapText="1"/>
    </xf>
    <xf numFmtId="0" fontId="10" fillId="6" borderId="0" xfId="0" applyFont="1" applyFill="1" applyAlignment="1">
      <alignment horizontal="center" wrapText="1"/>
    </xf>
    <xf numFmtId="0" fontId="10" fillId="6" borderId="6" xfId="0" applyFont="1" applyFill="1" applyBorder="1" applyAlignment="1">
      <alignment horizontal="center" wrapText="1"/>
    </xf>
    <xf numFmtId="0" fontId="0" fillId="0" borderId="8" xfId="0" applyBorder="1" applyAlignment="1">
      <alignment horizontal="left" wrapText="1"/>
    </xf>
    <xf numFmtId="0" fontId="0" fillId="0" borderId="14" xfId="0" applyBorder="1" applyAlignment="1">
      <alignment horizontal="left"/>
    </xf>
    <xf numFmtId="0" fontId="0" fillId="0" borderId="15" xfId="0" applyBorder="1" applyAlignment="1">
      <alignment horizontal="left"/>
    </xf>
    <xf numFmtId="0" fontId="0" fillId="0" borderId="12" xfId="0" applyBorder="1" applyAlignment="1">
      <alignment horizontal="left"/>
    </xf>
    <xf numFmtId="0" fontId="3" fillId="3" borderId="14"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11" fillId="7" borderId="0" xfId="0" applyFont="1" applyFill="1" applyAlignment="1">
      <alignment horizontal="left" vertical="center" wrapText="1"/>
    </xf>
    <xf numFmtId="0" fontId="0" fillId="6" borderId="10" xfId="0" applyFill="1" applyBorder="1" applyAlignment="1">
      <alignment horizontal="center" wrapText="1"/>
    </xf>
    <xf numFmtId="0" fontId="0" fillId="6" borderId="13" xfId="0" applyFill="1" applyBorder="1" applyAlignment="1">
      <alignment horizont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2" fillId="0" borderId="0" xfId="0" applyFont="1" applyAlignment="1">
      <alignment horizontal="center"/>
    </xf>
    <xf numFmtId="0" fontId="24"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52</xdr:row>
      <xdr:rowOff>104775</xdr:rowOff>
    </xdr:from>
    <xdr:to>
      <xdr:col>0</xdr:col>
      <xdr:colOff>619125</xdr:colOff>
      <xdr:row>77</xdr:row>
      <xdr:rowOff>47625</xdr:rowOff>
    </xdr:to>
    <xdr:sp macro="" textlink="">
      <xdr:nvSpPr>
        <xdr:cNvPr id="2" name="Arrow: Down 1">
          <a:extLst>
            <a:ext uri="{FF2B5EF4-FFF2-40B4-BE49-F238E27FC236}">
              <a16:creationId xmlns:a16="http://schemas.microsoft.com/office/drawing/2014/main" id="{0A06207D-3538-4B2C-A7D2-64FA026C5B85}"/>
            </a:ext>
          </a:extLst>
        </xdr:cNvPr>
        <xdr:cNvSpPr/>
      </xdr:nvSpPr>
      <xdr:spPr>
        <a:xfrm>
          <a:off x="295275" y="8763000"/>
          <a:ext cx="323850" cy="49244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371475</xdr:colOff>
      <xdr:row>52</xdr:row>
      <xdr:rowOff>19050</xdr:rowOff>
    </xdr:from>
    <xdr:to>
      <xdr:col>1</xdr:col>
      <xdr:colOff>0</xdr:colOff>
      <xdr:row>52</xdr:row>
      <xdr:rowOff>133350</xdr:rowOff>
    </xdr:to>
    <xdr:sp macro="" textlink="">
      <xdr:nvSpPr>
        <xdr:cNvPr id="3" name="Rectangle 2">
          <a:extLst>
            <a:ext uri="{FF2B5EF4-FFF2-40B4-BE49-F238E27FC236}">
              <a16:creationId xmlns:a16="http://schemas.microsoft.com/office/drawing/2014/main" id="{C373DA9B-984F-4C03-AAB6-96A1F230A79E}"/>
            </a:ext>
          </a:extLst>
        </xdr:cNvPr>
        <xdr:cNvSpPr/>
      </xdr:nvSpPr>
      <xdr:spPr>
        <a:xfrm>
          <a:off x="371475" y="8677275"/>
          <a:ext cx="438150" cy="114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95250</xdr:colOff>
      <xdr:row>10</xdr:row>
      <xdr:rowOff>0</xdr:rowOff>
    </xdr:from>
    <xdr:to>
      <xdr:col>16</xdr:col>
      <xdr:colOff>314325</xdr:colOff>
      <xdr:row>17</xdr:row>
      <xdr:rowOff>104775</xdr:rowOff>
    </xdr:to>
    <xdr:sp macro="" textlink="">
      <xdr:nvSpPr>
        <xdr:cNvPr id="4" name="TextBox 3">
          <a:extLst>
            <a:ext uri="{FF2B5EF4-FFF2-40B4-BE49-F238E27FC236}">
              <a16:creationId xmlns:a16="http://schemas.microsoft.com/office/drawing/2014/main" id="{0B427799-2563-46C4-8594-64E27D23579B}"/>
            </a:ext>
          </a:extLst>
        </xdr:cNvPr>
        <xdr:cNvSpPr txBox="1"/>
      </xdr:nvSpPr>
      <xdr:spPr>
        <a:xfrm>
          <a:off x="6257925" y="2152650"/>
          <a:ext cx="2886075" cy="1543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rgbClr val="FF0000"/>
              </a:solidFill>
            </a:rPr>
            <a:t>To</a:t>
          </a:r>
          <a:r>
            <a:rPr lang="en-US" sz="1800" baseline="0">
              <a:solidFill>
                <a:srgbClr val="FF0000"/>
              </a:solidFill>
            </a:rPr>
            <a:t> print ALL pages of this document, click File/Print, then in under</a:t>
          </a:r>
        </a:p>
        <a:p>
          <a:pPr algn="ctr"/>
          <a:r>
            <a:rPr lang="en-US" sz="1800" baseline="0">
              <a:solidFill>
                <a:srgbClr val="FF0000"/>
              </a:solidFill>
            </a:rPr>
            <a:t> Setting, select Entire Workbook, then click Print.</a:t>
          </a:r>
          <a:endParaRPr lang="en-US" sz="1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95250</xdr:rowOff>
    </xdr:from>
    <xdr:to>
      <xdr:col>1</xdr:col>
      <xdr:colOff>523875</xdr:colOff>
      <xdr:row>1</xdr:row>
      <xdr:rowOff>152400</xdr:rowOff>
    </xdr:to>
    <xdr:sp macro="" textlink="">
      <xdr:nvSpPr>
        <xdr:cNvPr id="2049" name="AutoShape 1">
          <a:extLst>
            <a:ext uri="{FF2B5EF4-FFF2-40B4-BE49-F238E27FC236}">
              <a16:creationId xmlns:a16="http://schemas.microsoft.com/office/drawing/2014/main" id="{7B68B1D0-ACA2-423C-8212-8F6FF3507A7D}"/>
            </a:ext>
          </a:extLst>
        </xdr:cNvPr>
        <xdr:cNvSpPr>
          <a:spLocks noChangeShapeType="1"/>
        </xdr:cNvSpPr>
      </xdr:nvSpPr>
      <xdr:spPr bwMode="auto">
        <a:xfrm flipV="1">
          <a:off x="0" y="257175"/>
          <a:ext cx="6429375" cy="5715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47625</xdr:rowOff>
    </xdr:from>
    <xdr:to>
      <xdr:col>1</xdr:col>
      <xdr:colOff>914400</xdr:colOff>
      <xdr:row>9</xdr:row>
      <xdr:rowOff>29165</xdr:rowOff>
    </xdr:to>
    <xdr:pic>
      <xdr:nvPicPr>
        <xdr:cNvPr id="3" name="Picture 2">
          <a:extLst>
            <a:ext uri="{FF2B5EF4-FFF2-40B4-BE49-F238E27FC236}">
              <a16:creationId xmlns:a16="http://schemas.microsoft.com/office/drawing/2014/main" id="{7A5B0063-82E4-4219-9AD2-2E58B2DAE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8675"/>
          <a:ext cx="3314700" cy="66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9D8F-3C52-457E-8FF6-CD6E0DB10F50}">
  <dimension ref="A1:M77"/>
  <sheetViews>
    <sheetView workbookViewId="0">
      <selection sqref="A1:K1"/>
    </sheetView>
  </sheetViews>
  <sheetFormatPr defaultRowHeight="12.75" x14ac:dyDescent="0.2"/>
  <cols>
    <col min="1" max="1" width="14.1640625" customWidth="1"/>
    <col min="11" max="11" width="9.6640625" customWidth="1"/>
  </cols>
  <sheetData>
    <row r="1" spans="1:11" ht="20.25" x14ac:dyDescent="0.2">
      <c r="A1" s="76" t="s">
        <v>0</v>
      </c>
      <c r="B1" s="76"/>
      <c r="C1" s="76"/>
      <c r="D1" s="76"/>
      <c r="E1" s="76"/>
      <c r="F1" s="76"/>
      <c r="G1" s="76"/>
      <c r="H1" s="76"/>
      <c r="I1" s="76"/>
      <c r="J1" s="76"/>
      <c r="K1" s="76"/>
    </row>
    <row r="2" spans="1:11" ht="22.5" x14ac:dyDescent="0.2">
      <c r="A2" s="77" t="s">
        <v>1</v>
      </c>
      <c r="B2" s="77"/>
      <c r="C2" s="77"/>
      <c r="D2" s="77"/>
      <c r="E2" s="77"/>
      <c r="F2" s="77"/>
      <c r="G2" s="77"/>
      <c r="H2" s="77"/>
      <c r="I2" s="77"/>
      <c r="J2" s="77"/>
      <c r="K2" s="77"/>
    </row>
    <row r="3" spans="1:11" ht="15.75" x14ac:dyDescent="0.2">
      <c r="A3" s="78" t="s">
        <v>250</v>
      </c>
      <c r="B3" s="78"/>
      <c r="C3" s="78"/>
      <c r="D3" s="78"/>
      <c r="E3" s="78"/>
      <c r="F3" s="78"/>
      <c r="G3" s="78"/>
      <c r="H3" s="78"/>
      <c r="I3" s="78"/>
      <c r="J3" s="78"/>
      <c r="K3" s="78"/>
    </row>
    <row r="4" spans="1:11" ht="27" x14ac:dyDescent="0.2">
      <c r="A4" s="79" t="s">
        <v>164</v>
      </c>
      <c r="B4" s="79"/>
      <c r="C4" s="79"/>
      <c r="D4" s="79"/>
      <c r="E4" s="79"/>
      <c r="F4" s="79"/>
      <c r="G4" s="79"/>
      <c r="H4" s="79"/>
      <c r="I4" s="79"/>
      <c r="J4" s="79"/>
      <c r="K4" s="79"/>
    </row>
    <row r="5" spans="1:11" ht="15" x14ac:dyDescent="0.2">
      <c r="A5" s="1"/>
    </row>
    <row r="6" spans="1:11" ht="15" x14ac:dyDescent="0.2">
      <c r="A6" s="2" t="s">
        <v>205</v>
      </c>
    </row>
    <row r="7" spans="1:11" ht="15" x14ac:dyDescent="0.2">
      <c r="A7" s="2" t="s">
        <v>215</v>
      </c>
    </row>
    <row r="8" spans="1:11" ht="15" x14ac:dyDescent="0.2">
      <c r="A8" s="2" t="s">
        <v>206</v>
      </c>
    </row>
    <row r="9" spans="1:11" ht="15" x14ac:dyDescent="0.2">
      <c r="A9" s="2" t="s">
        <v>207</v>
      </c>
    </row>
    <row r="10" spans="1:11" ht="15" x14ac:dyDescent="0.2">
      <c r="A10" s="2"/>
    </row>
    <row r="11" spans="1:11" ht="15" x14ac:dyDescent="0.2">
      <c r="A11" s="6" t="s">
        <v>177</v>
      </c>
    </row>
    <row r="12" spans="1:11" x14ac:dyDescent="0.2">
      <c r="B12" s="10" t="s">
        <v>187</v>
      </c>
    </row>
    <row r="13" spans="1:11" ht="14.25" x14ac:dyDescent="0.2">
      <c r="A13" s="3">
        <v>45221</v>
      </c>
      <c r="B13" s="27" t="s">
        <v>225</v>
      </c>
    </row>
    <row r="14" spans="1:11" x14ac:dyDescent="0.2">
      <c r="B14" s="55" t="s">
        <v>178</v>
      </c>
    </row>
    <row r="15" spans="1:11" x14ac:dyDescent="0.2">
      <c r="B15" s="27" t="s">
        <v>179</v>
      </c>
    </row>
    <row r="16" spans="1:11" x14ac:dyDescent="0.2">
      <c r="B16" s="27" t="s">
        <v>180</v>
      </c>
    </row>
    <row r="17" spans="1:2" x14ac:dyDescent="0.2">
      <c r="B17" s="13" t="s">
        <v>181</v>
      </c>
    </row>
    <row r="18" spans="1:2" x14ac:dyDescent="0.2">
      <c r="B18" s="27" t="s">
        <v>182</v>
      </c>
    </row>
    <row r="19" spans="1:2" x14ac:dyDescent="0.2">
      <c r="B19" s="27" t="s">
        <v>2</v>
      </c>
    </row>
    <row r="20" spans="1:2" x14ac:dyDescent="0.2">
      <c r="B20" s="56"/>
    </row>
    <row r="21" spans="1:2" ht="14.25" x14ac:dyDescent="0.2">
      <c r="A21" s="3">
        <v>45222</v>
      </c>
      <c r="B21" s="27" t="s">
        <v>183</v>
      </c>
    </row>
    <row r="22" spans="1:2" x14ac:dyDescent="0.2">
      <c r="B22" s="27" t="s">
        <v>184</v>
      </c>
    </row>
    <row r="23" spans="1:2" x14ac:dyDescent="0.2">
      <c r="B23" s="57" t="s">
        <v>185</v>
      </c>
    </row>
    <row r="24" spans="1:2" x14ac:dyDescent="0.2">
      <c r="B24" s="57" t="s">
        <v>186</v>
      </c>
    </row>
    <row r="25" spans="1:2" x14ac:dyDescent="0.2">
      <c r="B25" s="57" t="s">
        <v>219</v>
      </c>
    </row>
    <row r="26" spans="1:2" x14ac:dyDescent="0.2">
      <c r="B26" s="57" t="s">
        <v>232</v>
      </c>
    </row>
    <row r="27" spans="1:2" x14ac:dyDescent="0.2">
      <c r="B27" s="57" t="s">
        <v>248</v>
      </c>
    </row>
    <row r="28" spans="1:2" x14ac:dyDescent="0.2">
      <c r="B28" s="57" t="s">
        <v>188</v>
      </c>
    </row>
    <row r="29" spans="1:2" x14ac:dyDescent="0.2">
      <c r="B29" s="57" t="s">
        <v>251</v>
      </c>
    </row>
    <row r="30" spans="1:2" x14ac:dyDescent="0.2">
      <c r="B30" s="27" t="s">
        <v>3</v>
      </c>
    </row>
    <row r="31" spans="1:2" x14ac:dyDescent="0.2">
      <c r="B31" s="56"/>
    </row>
    <row r="32" spans="1:2" ht="14.25" x14ac:dyDescent="0.2">
      <c r="A32" s="3">
        <v>45223</v>
      </c>
      <c r="B32" s="27" t="s">
        <v>189</v>
      </c>
    </row>
    <row r="33" spans="1:2" x14ac:dyDescent="0.2">
      <c r="B33" s="58" t="s">
        <v>190</v>
      </c>
    </row>
    <row r="35" spans="1:2" ht="15" x14ac:dyDescent="0.2">
      <c r="A35" s="2" t="s">
        <v>233</v>
      </c>
    </row>
    <row r="36" spans="1:2" ht="15" x14ac:dyDescent="0.2">
      <c r="A36" s="2" t="s">
        <v>252</v>
      </c>
    </row>
    <row r="37" spans="1:2" ht="15" x14ac:dyDescent="0.2">
      <c r="A37" s="2" t="s">
        <v>224</v>
      </c>
    </row>
    <row r="38" spans="1:2" ht="15" x14ac:dyDescent="0.2">
      <c r="A38" s="2"/>
    </row>
    <row r="39" spans="1:2" ht="14.25" x14ac:dyDescent="0.2">
      <c r="A39" s="7" t="s">
        <v>200</v>
      </c>
    </row>
    <row r="40" spans="1:2" ht="15" x14ac:dyDescent="0.2">
      <c r="A40" s="2" t="s">
        <v>202</v>
      </c>
    </row>
    <row r="41" spans="1:2" ht="15" x14ac:dyDescent="0.2">
      <c r="A41" s="2" t="s">
        <v>201</v>
      </c>
    </row>
    <row r="42" spans="1:2" ht="15" x14ac:dyDescent="0.2">
      <c r="A42" s="2"/>
    </row>
    <row r="43" spans="1:2" ht="14.25" x14ac:dyDescent="0.2">
      <c r="A43" s="7" t="s">
        <v>245</v>
      </c>
    </row>
    <row r="44" spans="1:2" ht="15" x14ac:dyDescent="0.2">
      <c r="A44" s="2" t="s">
        <v>246</v>
      </c>
    </row>
    <row r="45" spans="1:2" ht="15" x14ac:dyDescent="0.2">
      <c r="A45" s="2" t="s">
        <v>247</v>
      </c>
    </row>
    <row r="46" spans="1:2" ht="15" x14ac:dyDescent="0.2">
      <c r="A46" s="2" t="s">
        <v>249</v>
      </c>
    </row>
    <row r="47" spans="1:2" ht="15" x14ac:dyDescent="0.2">
      <c r="A47" s="2"/>
    </row>
    <row r="48" spans="1:2" ht="14.25" x14ac:dyDescent="0.2">
      <c r="A48" s="7" t="s">
        <v>5</v>
      </c>
    </row>
    <row r="49" spans="1:2" ht="15" x14ac:dyDescent="0.2">
      <c r="A49" s="2" t="s">
        <v>4</v>
      </c>
    </row>
    <row r="50" spans="1:2" ht="15" x14ac:dyDescent="0.2">
      <c r="A50" s="2" t="s">
        <v>191</v>
      </c>
    </row>
    <row r="51" spans="1:2" ht="15" x14ac:dyDescent="0.2">
      <c r="A51" s="2" t="s">
        <v>253</v>
      </c>
    </row>
    <row r="52" spans="1:2" ht="15" x14ac:dyDescent="0.2">
      <c r="A52" s="2"/>
    </row>
    <row r="53" spans="1:2" ht="14.25" x14ac:dyDescent="0.2">
      <c r="B53" s="7" t="s">
        <v>197</v>
      </c>
    </row>
    <row r="54" spans="1:2" ht="15" x14ac:dyDescent="0.2">
      <c r="B54" s="7" t="s">
        <v>192</v>
      </c>
    </row>
    <row r="55" spans="1:2" ht="15" x14ac:dyDescent="0.2">
      <c r="B55" s="2" t="s">
        <v>211</v>
      </c>
    </row>
    <row r="56" spans="1:2" ht="15" x14ac:dyDescent="0.2">
      <c r="B56" s="7" t="s">
        <v>212</v>
      </c>
    </row>
    <row r="57" spans="1:2" ht="15" x14ac:dyDescent="0.2">
      <c r="B57" s="7" t="s">
        <v>193</v>
      </c>
    </row>
    <row r="58" spans="1:2" ht="15" x14ac:dyDescent="0.2">
      <c r="B58" s="7" t="s">
        <v>195</v>
      </c>
    </row>
    <row r="59" spans="1:2" ht="15" x14ac:dyDescent="0.2">
      <c r="B59" s="2" t="s">
        <v>196</v>
      </c>
    </row>
    <row r="60" spans="1:2" ht="15" x14ac:dyDescent="0.2">
      <c r="B60" s="2" t="s">
        <v>208</v>
      </c>
    </row>
    <row r="61" spans="1:2" ht="15" x14ac:dyDescent="0.2">
      <c r="B61" s="6" t="s">
        <v>254</v>
      </c>
    </row>
    <row r="62" spans="1:2" ht="15" x14ac:dyDescent="0.2">
      <c r="B62" s="2" t="s">
        <v>255</v>
      </c>
    </row>
    <row r="63" spans="1:2" ht="15" x14ac:dyDescent="0.2">
      <c r="B63" s="2" t="s">
        <v>243</v>
      </c>
    </row>
    <row r="64" spans="1:2" ht="15" x14ac:dyDescent="0.2">
      <c r="B64" s="2" t="s">
        <v>244</v>
      </c>
    </row>
    <row r="65" spans="1:13" ht="15" x14ac:dyDescent="0.2">
      <c r="B65" s="2"/>
    </row>
    <row r="66" spans="1:13" ht="15" x14ac:dyDescent="0.2">
      <c r="B66" s="2" t="s">
        <v>209</v>
      </c>
    </row>
    <row r="67" spans="1:13" ht="29.25" customHeight="1" x14ac:dyDescent="0.2">
      <c r="B67" s="80" t="s">
        <v>234</v>
      </c>
      <c r="C67" s="80"/>
      <c r="D67" s="80"/>
      <c r="E67" s="80"/>
      <c r="F67" s="80"/>
      <c r="G67" s="80"/>
      <c r="H67" s="80"/>
      <c r="I67" s="80"/>
      <c r="J67" s="80"/>
      <c r="K67" s="80"/>
      <c r="L67" s="80"/>
    </row>
    <row r="68" spans="1:13" ht="15" x14ac:dyDescent="0.2">
      <c r="B68" s="2" t="s">
        <v>210</v>
      </c>
    </row>
    <row r="69" spans="1:13" ht="15" x14ac:dyDescent="0.2">
      <c r="B69" s="2" t="s">
        <v>226</v>
      </c>
    </row>
    <row r="70" spans="1:13" ht="15" x14ac:dyDescent="0.2">
      <c r="A70" s="2"/>
    </row>
    <row r="71" spans="1:13" ht="14.25" x14ac:dyDescent="0.2">
      <c r="B71" s="7" t="s">
        <v>158</v>
      </c>
      <c r="C71" s="5"/>
      <c r="D71" s="5"/>
      <c r="E71" s="5"/>
      <c r="F71" s="5"/>
      <c r="G71" s="5"/>
      <c r="H71" s="5"/>
      <c r="I71" s="5"/>
      <c r="J71" s="5"/>
      <c r="K71" s="5"/>
    </row>
    <row r="72" spans="1:13" ht="66.75" customHeight="1" x14ac:dyDescent="0.2">
      <c r="B72" s="75" t="s">
        <v>159</v>
      </c>
      <c r="C72" s="75"/>
      <c r="D72" s="75"/>
      <c r="E72" s="75"/>
      <c r="F72" s="75"/>
      <c r="G72" s="75"/>
      <c r="H72" s="75"/>
      <c r="I72" s="75"/>
      <c r="J72" s="75"/>
      <c r="K72" s="75"/>
      <c r="L72" s="54"/>
      <c r="M72" s="54"/>
    </row>
    <row r="74" spans="1:13" ht="15" customHeight="1" x14ac:dyDescent="0.2">
      <c r="B74" s="7" t="s">
        <v>160</v>
      </c>
      <c r="C74" s="54"/>
      <c r="D74" s="54"/>
      <c r="E74" s="54"/>
    </row>
    <row r="75" spans="1:13" ht="15" customHeight="1" x14ac:dyDescent="0.2">
      <c r="B75" s="75" t="s">
        <v>161</v>
      </c>
      <c r="C75" s="75"/>
      <c r="D75" s="75"/>
      <c r="E75" s="75"/>
      <c r="F75" s="75"/>
      <c r="G75" s="75"/>
      <c r="H75" s="75"/>
      <c r="I75" s="75"/>
      <c r="J75" s="75"/>
      <c r="K75" s="75"/>
    </row>
    <row r="76" spans="1:13" ht="15" customHeight="1" x14ac:dyDescent="0.2">
      <c r="B76" s="75" t="s">
        <v>162</v>
      </c>
      <c r="C76" s="75"/>
      <c r="D76" s="75"/>
      <c r="E76" s="75"/>
      <c r="F76" s="75"/>
      <c r="G76" s="75"/>
      <c r="H76" s="75"/>
      <c r="I76" s="75"/>
      <c r="J76" s="75"/>
      <c r="K76" s="75"/>
    </row>
    <row r="77" spans="1:13" ht="15" x14ac:dyDescent="0.2">
      <c r="B77" s="75" t="s">
        <v>163</v>
      </c>
      <c r="C77" s="75"/>
      <c r="D77" s="75"/>
      <c r="E77" s="75"/>
      <c r="F77" s="75"/>
      <c r="G77" s="75"/>
      <c r="H77" s="75"/>
      <c r="I77" s="75"/>
      <c r="J77" s="75"/>
      <c r="K77" s="75"/>
    </row>
  </sheetData>
  <mergeCells count="9">
    <mergeCell ref="B76:K76"/>
    <mergeCell ref="B77:K77"/>
    <mergeCell ref="B75:K75"/>
    <mergeCell ref="B72:K72"/>
    <mergeCell ref="A1:K1"/>
    <mergeCell ref="A2:K2"/>
    <mergeCell ref="A3:K3"/>
    <mergeCell ref="A4:K4"/>
    <mergeCell ref="B67:L67"/>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21B3-FB3D-4E94-822E-444C81217CB7}">
  <dimension ref="A2:A11"/>
  <sheetViews>
    <sheetView workbookViewId="0"/>
  </sheetViews>
  <sheetFormatPr defaultRowHeight="12.75" x14ac:dyDescent="0.2"/>
  <cols>
    <col min="1" max="1" width="103.33203125" customWidth="1"/>
  </cols>
  <sheetData>
    <row r="2" spans="1:1" ht="25.5" x14ac:dyDescent="0.2">
      <c r="A2" s="8" t="s">
        <v>7</v>
      </c>
    </row>
    <row r="3" spans="1:1" ht="25.5" x14ac:dyDescent="0.2">
      <c r="A3" s="8"/>
    </row>
    <row r="4" spans="1:1" ht="15.75" x14ac:dyDescent="0.2">
      <c r="A4" s="9" t="s">
        <v>235</v>
      </c>
    </row>
    <row r="5" spans="1:1" ht="15.75" x14ac:dyDescent="0.2">
      <c r="A5" s="9" t="s">
        <v>220</v>
      </c>
    </row>
    <row r="6" spans="1:1" ht="15.75" x14ac:dyDescent="0.2">
      <c r="A6" s="9"/>
    </row>
    <row r="7" spans="1:1" x14ac:dyDescent="0.2">
      <c r="A7" s="4"/>
    </row>
    <row r="8" spans="1:1" ht="15.75" x14ac:dyDescent="0.2">
      <c r="A8" s="9" t="s">
        <v>8</v>
      </c>
    </row>
    <row r="9" spans="1:1" ht="15.75" x14ac:dyDescent="0.2">
      <c r="A9" s="9" t="s">
        <v>256</v>
      </c>
    </row>
    <row r="10" spans="1:1" ht="15.75" x14ac:dyDescent="0.2">
      <c r="A10" s="9" t="s">
        <v>176</v>
      </c>
    </row>
    <row r="11" spans="1:1" ht="15.75" x14ac:dyDescent="0.2">
      <c r="A11" s="9" t="s">
        <v>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3FD0-C2E7-4B57-8535-75AC1B62EC70}">
  <dimension ref="A1:G51"/>
  <sheetViews>
    <sheetView workbookViewId="0"/>
  </sheetViews>
  <sheetFormatPr defaultRowHeight="12.75" x14ac:dyDescent="0.2"/>
  <cols>
    <col min="1" max="1" width="42" customWidth="1"/>
    <col min="2" max="2" width="35" customWidth="1"/>
    <col min="4" max="4" width="10.1640625" customWidth="1"/>
  </cols>
  <sheetData>
    <row r="1" spans="1:7" ht="15.75" x14ac:dyDescent="0.25">
      <c r="A1" s="11" t="s">
        <v>11</v>
      </c>
    </row>
    <row r="2" spans="1:7" x14ac:dyDescent="0.2">
      <c r="A2" s="13" t="s">
        <v>8</v>
      </c>
    </row>
    <row r="3" spans="1:7" ht="7.5" customHeight="1" x14ac:dyDescent="0.2">
      <c r="A3" s="13"/>
    </row>
    <row r="4" spans="1:7" x14ac:dyDescent="0.2">
      <c r="A4" s="13" t="s">
        <v>9</v>
      </c>
    </row>
    <row r="5" spans="1:7" x14ac:dyDescent="0.2">
      <c r="A5" s="13" t="s">
        <v>10</v>
      </c>
    </row>
    <row r="6" spans="1:7" ht="15.75" x14ac:dyDescent="0.2">
      <c r="A6" s="9"/>
    </row>
    <row r="10" spans="1:7" ht="13.5" x14ac:dyDescent="0.25">
      <c r="A10" s="12" t="s">
        <v>12</v>
      </c>
    </row>
    <row r="11" spans="1:7" ht="13.5" x14ac:dyDescent="0.25">
      <c r="A11" s="12" t="s">
        <v>13</v>
      </c>
    </row>
    <row r="12" spans="1:7" ht="13.5" x14ac:dyDescent="0.25">
      <c r="A12" s="12" t="s">
        <v>14</v>
      </c>
    </row>
    <row r="13" spans="1:7" ht="13.5" thickBot="1" x14ac:dyDescent="0.25"/>
    <row r="14" spans="1:7" ht="13.5" x14ac:dyDescent="0.25">
      <c r="A14" s="14" t="s">
        <v>15</v>
      </c>
      <c r="B14" s="90" t="s">
        <v>16</v>
      </c>
      <c r="C14" s="91"/>
      <c r="D14" s="92"/>
      <c r="G14" s="10" t="s">
        <v>48</v>
      </c>
    </row>
    <row r="15" spans="1:7" ht="13.5" thickBot="1" x14ac:dyDescent="0.25">
      <c r="A15" s="15"/>
      <c r="B15" s="87"/>
      <c r="C15" s="88"/>
      <c r="D15" s="89"/>
      <c r="G15" t="s">
        <v>53</v>
      </c>
    </row>
    <row r="16" spans="1:7" ht="13.5" x14ac:dyDescent="0.25">
      <c r="A16" s="14" t="s">
        <v>17</v>
      </c>
      <c r="B16" s="90" t="s">
        <v>18</v>
      </c>
      <c r="C16" s="91"/>
      <c r="D16" s="92"/>
      <c r="G16" t="s">
        <v>54</v>
      </c>
    </row>
    <row r="17" spans="1:7" ht="13.5" thickBot="1" x14ac:dyDescent="0.25">
      <c r="A17" s="17" t="s">
        <v>30</v>
      </c>
      <c r="B17" s="87"/>
      <c r="C17" s="88"/>
      <c r="D17" s="89"/>
    </row>
    <row r="18" spans="1:7" x14ac:dyDescent="0.2">
      <c r="A18" s="16" t="s">
        <v>19</v>
      </c>
      <c r="B18" s="16" t="s">
        <v>20</v>
      </c>
      <c r="C18" s="16" t="s">
        <v>21</v>
      </c>
      <c r="D18" s="16" t="s">
        <v>22</v>
      </c>
      <c r="G18" s="18" t="s">
        <v>49</v>
      </c>
    </row>
    <row r="19" spans="1:7" ht="13.5" thickBot="1" x14ac:dyDescent="0.25">
      <c r="A19" s="15"/>
      <c r="B19" s="15"/>
      <c r="C19" s="17" t="s">
        <v>31</v>
      </c>
      <c r="D19" s="15"/>
      <c r="G19" t="s">
        <v>50</v>
      </c>
    </row>
    <row r="20" spans="1:7" x14ac:dyDescent="0.2">
      <c r="A20" s="94" t="s">
        <v>23</v>
      </c>
      <c r="B20" s="95"/>
      <c r="C20" s="95"/>
      <c r="D20" s="96"/>
      <c r="G20" t="s">
        <v>51</v>
      </c>
    </row>
    <row r="21" spans="1:7" ht="13.5" thickBot="1" x14ac:dyDescent="0.25">
      <c r="A21" s="87"/>
      <c r="B21" s="88"/>
      <c r="C21" s="88"/>
      <c r="D21" s="89"/>
      <c r="G21" t="s">
        <v>52</v>
      </c>
    </row>
    <row r="23" spans="1:7" ht="13.5" x14ac:dyDescent="0.25">
      <c r="A23" s="12" t="s">
        <v>24</v>
      </c>
    </row>
    <row r="24" spans="1:7" ht="13.5" x14ac:dyDescent="0.25">
      <c r="A24" s="12" t="s">
        <v>25</v>
      </c>
    </row>
    <row r="25" spans="1:7" ht="13.5" x14ac:dyDescent="0.25">
      <c r="A25" s="12" t="s">
        <v>26</v>
      </c>
    </row>
    <row r="26" spans="1:7" ht="13.5" x14ac:dyDescent="0.25">
      <c r="A26" s="12" t="s">
        <v>27</v>
      </c>
    </row>
    <row r="27" spans="1:7" ht="13.5" x14ac:dyDescent="0.25">
      <c r="A27" s="12" t="s">
        <v>28</v>
      </c>
    </row>
    <row r="28" spans="1:7" ht="13.5" x14ac:dyDescent="0.25">
      <c r="A28" s="12"/>
    </row>
    <row r="29" spans="1:7" ht="14.25" thickBot="1" x14ac:dyDescent="0.3">
      <c r="A29" s="93" t="s">
        <v>29</v>
      </c>
      <c r="B29" s="93"/>
      <c r="C29" s="93"/>
      <c r="D29" s="93"/>
    </row>
    <row r="30" spans="1:7" ht="13.5" x14ac:dyDescent="0.25">
      <c r="A30" s="14" t="s">
        <v>15</v>
      </c>
      <c r="B30" s="90" t="s">
        <v>17</v>
      </c>
      <c r="C30" s="91"/>
      <c r="D30" s="92"/>
      <c r="G30" t="s">
        <v>53</v>
      </c>
    </row>
    <row r="31" spans="1:7" ht="13.5" thickBot="1" x14ac:dyDescent="0.25">
      <c r="A31" s="15"/>
      <c r="B31" s="97" t="s">
        <v>30</v>
      </c>
      <c r="C31" s="85"/>
      <c r="D31" s="86"/>
      <c r="G31" t="s">
        <v>55</v>
      </c>
    </row>
    <row r="32" spans="1:7" ht="13.5" x14ac:dyDescent="0.25">
      <c r="A32" s="14" t="s">
        <v>32</v>
      </c>
      <c r="B32" s="90" t="s">
        <v>34</v>
      </c>
      <c r="C32" s="91"/>
      <c r="D32" s="92"/>
      <c r="G32" t="s">
        <v>56</v>
      </c>
    </row>
    <row r="33" spans="1:7" ht="13.5" thickBot="1" x14ac:dyDescent="0.25">
      <c r="A33" s="15" t="s">
        <v>33</v>
      </c>
      <c r="B33" s="87"/>
      <c r="C33" s="88"/>
      <c r="D33" s="89"/>
    </row>
    <row r="34" spans="1:7" ht="13.5" x14ac:dyDescent="0.25">
      <c r="A34" s="14" t="s">
        <v>35</v>
      </c>
      <c r="B34" s="90" t="s">
        <v>36</v>
      </c>
      <c r="C34" s="91"/>
      <c r="D34" s="92"/>
      <c r="G34" t="s">
        <v>57</v>
      </c>
    </row>
    <row r="35" spans="1:7" ht="13.5" thickBot="1" x14ac:dyDescent="0.25">
      <c r="A35" s="15"/>
      <c r="B35" s="87"/>
      <c r="C35" s="88"/>
      <c r="D35" s="89"/>
      <c r="G35" t="s">
        <v>58</v>
      </c>
    </row>
    <row r="36" spans="1:7" ht="13.5" x14ac:dyDescent="0.25">
      <c r="A36" s="14" t="s">
        <v>37</v>
      </c>
      <c r="B36" s="90" t="s">
        <v>34</v>
      </c>
      <c r="C36" s="91"/>
      <c r="D36" s="92"/>
      <c r="G36" t="s">
        <v>59</v>
      </c>
    </row>
    <row r="37" spans="1:7" ht="13.5" thickBot="1" x14ac:dyDescent="0.25">
      <c r="A37" s="15" t="s">
        <v>33</v>
      </c>
      <c r="B37" s="87"/>
      <c r="C37" s="88"/>
      <c r="D37" s="89"/>
      <c r="G37" t="s">
        <v>60</v>
      </c>
    </row>
    <row r="38" spans="1:7" ht="13.5" x14ac:dyDescent="0.25">
      <c r="A38" s="12"/>
    </row>
    <row r="39" spans="1:7" ht="14.25" thickBot="1" x14ac:dyDescent="0.3">
      <c r="A39" s="93" t="s">
        <v>38</v>
      </c>
      <c r="B39" s="93"/>
      <c r="C39" s="93"/>
      <c r="D39" s="93"/>
    </row>
    <row r="40" spans="1:7" ht="13.5" x14ac:dyDescent="0.25">
      <c r="A40" s="14" t="s">
        <v>39</v>
      </c>
      <c r="B40" s="90" t="s">
        <v>40</v>
      </c>
      <c r="C40" s="91"/>
      <c r="D40" s="92"/>
      <c r="G40" t="s">
        <v>62</v>
      </c>
    </row>
    <row r="41" spans="1:7" ht="13.5" thickBot="1" x14ac:dyDescent="0.25">
      <c r="A41" s="17" t="s">
        <v>61</v>
      </c>
      <c r="B41" s="87"/>
      <c r="C41" s="88"/>
      <c r="D41" s="89"/>
    </row>
    <row r="42" spans="1:7" ht="12.75" customHeight="1" x14ac:dyDescent="0.25">
      <c r="A42" s="81" t="s">
        <v>41</v>
      </c>
      <c r="B42" s="82"/>
      <c r="C42" s="82"/>
      <c r="D42" s="83"/>
    </row>
    <row r="43" spans="1:7" ht="13.5" thickBot="1" x14ac:dyDescent="0.25">
      <c r="A43" s="84">
        <v>45221</v>
      </c>
      <c r="B43" s="85"/>
      <c r="C43" s="85"/>
      <c r="D43" s="86"/>
    </row>
    <row r="44" spans="1:7" ht="13.5" x14ac:dyDescent="0.25">
      <c r="A44" s="12"/>
    </row>
    <row r="45" spans="1:7" ht="13.5" x14ac:dyDescent="0.25">
      <c r="A45" s="12" t="s">
        <v>47</v>
      </c>
    </row>
    <row r="46" spans="1:7" ht="13.5" x14ac:dyDescent="0.25">
      <c r="A46" s="12" t="s">
        <v>42</v>
      </c>
    </row>
    <row r="47" spans="1:7" ht="13.5" x14ac:dyDescent="0.25">
      <c r="A47" s="12" t="s">
        <v>43</v>
      </c>
    </row>
    <row r="48" spans="1:7" ht="13.5" x14ac:dyDescent="0.25">
      <c r="A48" s="12" t="s">
        <v>44</v>
      </c>
    </row>
    <row r="49" spans="1:1" ht="13.5" x14ac:dyDescent="0.25">
      <c r="A49" s="12" t="s">
        <v>45</v>
      </c>
    </row>
    <row r="50" spans="1:1" ht="13.5" x14ac:dyDescent="0.25">
      <c r="A50" s="12" t="s">
        <v>46</v>
      </c>
    </row>
    <row r="51" spans="1:1" ht="13.5" x14ac:dyDescent="0.25">
      <c r="A51" s="59" t="s">
        <v>257</v>
      </c>
    </row>
  </sheetData>
  <mergeCells count="20">
    <mergeCell ref="B34:D34"/>
    <mergeCell ref="B14:D14"/>
    <mergeCell ref="B15:D15"/>
    <mergeCell ref="B16:D16"/>
    <mergeCell ref="B17:D17"/>
    <mergeCell ref="A20:D20"/>
    <mergeCell ref="A21:D21"/>
    <mergeCell ref="A29:D29"/>
    <mergeCell ref="B30:D30"/>
    <mergeCell ref="B31:D31"/>
    <mergeCell ref="B32:D32"/>
    <mergeCell ref="B33:D33"/>
    <mergeCell ref="A42:D42"/>
    <mergeCell ref="A43:D43"/>
    <mergeCell ref="B35:D35"/>
    <mergeCell ref="B36:D36"/>
    <mergeCell ref="B37:D37"/>
    <mergeCell ref="A39:D39"/>
    <mergeCell ref="B40:D40"/>
    <mergeCell ref="B41:D4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FD504-4775-4E18-A0F8-92EDB379AC7D}">
  <dimension ref="A1:B29"/>
  <sheetViews>
    <sheetView tabSelected="1" workbookViewId="0">
      <selection activeCell="F12" sqref="F12"/>
    </sheetView>
  </sheetViews>
  <sheetFormatPr defaultRowHeight="12.75" x14ac:dyDescent="0.2"/>
  <cols>
    <col min="1" max="1" width="4.6640625" customWidth="1"/>
    <col min="2" max="2" width="96.33203125" customWidth="1"/>
  </cols>
  <sheetData>
    <row r="1" spans="1:2" ht="20.25" x14ac:dyDescent="0.2">
      <c r="A1" s="98" t="s">
        <v>85</v>
      </c>
      <c r="B1" s="98"/>
    </row>
    <row r="3" spans="1:2" ht="31.5" x14ac:dyDescent="0.2">
      <c r="A3" s="20" t="s">
        <v>72</v>
      </c>
      <c r="B3" s="19" t="s">
        <v>84</v>
      </c>
    </row>
    <row r="4" spans="1:2" ht="15.75" x14ac:dyDescent="0.2">
      <c r="A4" s="20" t="s">
        <v>73</v>
      </c>
      <c r="B4" s="19" t="s">
        <v>63</v>
      </c>
    </row>
    <row r="5" spans="1:2" ht="31.5" x14ac:dyDescent="0.2">
      <c r="A5" s="20" t="s">
        <v>74</v>
      </c>
      <c r="B5" s="19" t="s">
        <v>64</v>
      </c>
    </row>
    <row r="6" spans="1:2" ht="15.75" x14ac:dyDescent="0.2">
      <c r="A6" s="20" t="s">
        <v>75</v>
      </c>
      <c r="B6" s="19" t="s">
        <v>65</v>
      </c>
    </row>
    <row r="7" spans="1:2" ht="15.75" x14ac:dyDescent="0.2">
      <c r="A7" s="20" t="s">
        <v>76</v>
      </c>
      <c r="B7" s="19" t="s">
        <v>66</v>
      </c>
    </row>
    <row r="8" spans="1:2" ht="15.75" x14ac:dyDescent="0.2">
      <c r="A8" s="20" t="s">
        <v>77</v>
      </c>
      <c r="B8" s="19" t="s">
        <v>67</v>
      </c>
    </row>
    <row r="9" spans="1:2" ht="15.75" x14ac:dyDescent="0.2">
      <c r="A9" s="20" t="s">
        <v>78</v>
      </c>
      <c r="B9" s="19" t="s">
        <v>68</v>
      </c>
    </row>
    <row r="10" spans="1:2" ht="15.75" x14ac:dyDescent="0.2">
      <c r="A10" s="20" t="s">
        <v>79</v>
      </c>
      <c r="B10" s="19" t="s">
        <v>69</v>
      </c>
    </row>
    <row r="11" spans="1:2" ht="30" customHeight="1" x14ac:dyDescent="0.2">
      <c r="A11" s="20" t="s">
        <v>80</v>
      </c>
      <c r="B11" s="19" t="s">
        <v>70</v>
      </c>
    </row>
    <row r="12" spans="1:2" ht="15.75" x14ac:dyDescent="0.2">
      <c r="A12" s="20" t="s">
        <v>81</v>
      </c>
      <c r="B12" s="19" t="s">
        <v>71</v>
      </c>
    </row>
    <row r="14" spans="1:2" ht="15.75" x14ac:dyDescent="0.25">
      <c r="A14" s="11" t="s">
        <v>86</v>
      </c>
    </row>
    <row r="16" spans="1:2" ht="16.5" customHeight="1" x14ac:dyDescent="0.2">
      <c r="A16" t="s">
        <v>93</v>
      </c>
    </row>
    <row r="17" spans="1:2" x14ac:dyDescent="0.2">
      <c r="A17" t="s">
        <v>87</v>
      </c>
    </row>
    <row r="18" spans="1:2" x14ac:dyDescent="0.2">
      <c r="A18" t="s">
        <v>88</v>
      </c>
    </row>
    <row r="19" spans="1:2" x14ac:dyDescent="0.2">
      <c r="A19" t="s">
        <v>231</v>
      </c>
    </row>
    <row r="20" spans="1:2" x14ac:dyDescent="0.2">
      <c r="A20" t="s">
        <v>165</v>
      </c>
    </row>
    <row r="21" spans="1:2" x14ac:dyDescent="0.2">
      <c r="A21" t="s">
        <v>166</v>
      </c>
    </row>
    <row r="22" spans="1:2" x14ac:dyDescent="0.2">
      <c r="A22" t="s">
        <v>89</v>
      </c>
    </row>
    <row r="23" spans="1:2" x14ac:dyDescent="0.2">
      <c r="A23" t="s">
        <v>90</v>
      </c>
    </row>
    <row r="24" spans="1:2" x14ac:dyDescent="0.2">
      <c r="A24" t="s">
        <v>91</v>
      </c>
    </row>
    <row r="25" spans="1:2" x14ac:dyDescent="0.2">
      <c r="A25" t="s">
        <v>92</v>
      </c>
    </row>
    <row r="26" spans="1:2" ht="24" customHeight="1" x14ac:dyDescent="0.2">
      <c r="A26" s="99" t="s">
        <v>229</v>
      </c>
      <c r="B26" s="99"/>
    </row>
    <row r="27" spans="1:2" x14ac:dyDescent="0.2">
      <c r="A27" t="s">
        <v>230</v>
      </c>
    </row>
    <row r="28" spans="1:2" x14ac:dyDescent="0.2">
      <c r="A28" t="s">
        <v>167</v>
      </c>
    </row>
    <row r="29" spans="1:2" x14ac:dyDescent="0.2">
      <c r="A29" t="s">
        <v>168</v>
      </c>
    </row>
  </sheetData>
  <mergeCells count="2">
    <mergeCell ref="A1:B1"/>
    <mergeCell ref="A26:B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7277C-A5F8-4529-AF80-EEACE10E5F55}">
  <dimension ref="A1:I32"/>
  <sheetViews>
    <sheetView workbookViewId="0">
      <selection sqref="A1:G1"/>
    </sheetView>
  </sheetViews>
  <sheetFormatPr defaultRowHeight="12.75" x14ac:dyDescent="0.2"/>
  <cols>
    <col min="1" max="1" width="18.5" customWidth="1"/>
    <col min="2" max="2" width="23.6640625" customWidth="1"/>
    <col min="3" max="3" width="11.6640625" customWidth="1"/>
    <col min="4" max="4" width="13.1640625" customWidth="1"/>
    <col min="5" max="5" width="20.33203125" customWidth="1"/>
    <col min="6" max="6" width="5.5" customWidth="1"/>
    <col min="7" max="7" width="7" customWidth="1"/>
  </cols>
  <sheetData>
    <row r="1" spans="1:9" ht="26.25" customHeight="1" x14ac:dyDescent="0.2">
      <c r="A1" s="100" t="s">
        <v>0</v>
      </c>
      <c r="B1" s="99"/>
      <c r="C1" s="99"/>
      <c r="D1" s="99"/>
      <c r="E1" s="99"/>
      <c r="F1" s="99"/>
      <c r="G1" s="99"/>
      <c r="H1" s="5"/>
      <c r="I1" s="5"/>
    </row>
    <row r="2" spans="1:9" ht="28.5" customHeight="1" x14ac:dyDescent="0.2">
      <c r="A2" s="100" t="s">
        <v>1</v>
      </c>
      <c r="B2" s="99"/>
      <c r="C2" s="99"/>
      <c r="D2" s="99"/>
      <c r="E2" s="99"/>
      <c r="F2" s="99"/>
      <c r="G2" s="99"/>
      <c r="H2" s="100"/>
      <c r="I2" s="99"/>
    </row>
    <row r="3" spans="1:9" ht="24" customHeight="1" x14ac:dyDescent="0.2">
      <c r="A3" s="101" t="s">
        <v>258</v>
      </c>
      <c r="B3" s="102"/>
      <c r="C3" s="102"/>
      <c r="D3" s="102"/>
      <c r="E3" s="102"/>
      <c r="F3" s="102"/>
      <c r="G3" s="102"/>
      <c r="H3" s="100"/>
      <c r="I3" s="99"/>
    </row>
    <row r="4" spans="1:9" ht="33.75" customHeight="1" x14ac:dyDescent="0.2">
      <c r="A4" s="103" t="s">
        <v>198</v>
      </c>
      <c r="B4" s="104"/>
      <c r="C4" s="104"/>
      <c r="D4" s="104"/>
      <c r="E4" s="104"/>
      <c r="F4" s="104"/>
      <c r="G4" s="104"/>
      <c r="H4" s="100"/>
      <c r="I4" s="99"/>
    </row>
    <row r="6" spans="1:9" x14ac:dyDescent="0.2">
      <c r="A6" t="s">
        <v>112</v>
      </c>
    </row>
    <row r="7" spans="1:9" ht="13.5" thickBot="1" x14ac:dyDescent="0.25"/>
    <row r="8" spans="1:9" ht="14.25" customHeight="1" x14ac:dyDescent="0.2">
      <c r="A8" s="119" t="s">
        <v>94</v>
      </c>
      <c r="B8" s="119"/>
      <c r="C8" s="119" t="s">
        <v>95</v>
      </c>
      <c r="D8" s="119"/>
      <c r="E8" s="21" t="s">
        <v>96</v>
      </c>
      <c r="F8" s="119"/>
    </row>
    <row r="9" spans="1:9" ht="21" customHeight="1" thickBot="1" x14ac:dyDescent="0.25">
      <c r="A9" s="126"/>
      <c r="B9" s="126"/>
      <c r="C9" s="126"/>
      <c r="D9" s="126"/>
      <c r="E9" s="22" t="s">
        <v>97</v>
      </c>
      <c r="F9" s="126"/>
    </row>
    <row r="11" spans="1:9" ht="78.75" customHeight="1" x14ac:dyDescent="0.2">
      <c r="A11" s="125" t="s">
        <v>98</v>
      </c>
      <c r="B11" s="99"/>
      <c r="C11" s="99"/>
      <c r="D11" s="99"/>
      <c r="E11" s="99"/>
      <c r="F11" s="99"/>
    </row>
    <row r="12" spans="1:9" ht="13.5" thickBot="1" x14ac:dyDescent="0.25"/>
    <row r="13" spans="1:9" x14ac:dyDescent="0.2">
      <c r="A13" s="107" t="s">
        <v>106</v>
      </c>
      <c r="B13" s="113"/>
      <c r="C13" s="114"/>
      <c r="D13" s="107" t="s">
        <v>95</v>
      </c>
      <c r="E13" s="119"/>
    </row>
    <row r="14" spans="1:9" ht="13.5" thickBot="1" x14ac:dyDescent="0.25">
      <c r="A14" s="108"/>
      <c r="B14" s="115"/>
      <c r="C14" s="116"/>
      <c r="D14" s="108"/>
      <c r="E14" s="106"/>
    </row>
    <row r="15" spans="1:9" x14ac:dyDescent="0.2">
      <c r="A15" s="107" t="s">
        <v>99</v>
      </c>
      <c r="B15" s="121"/>
      <c r="C15" s="122"/>
      <c r="D15" s="107" t="s">
        <v>95</v>
      </c>
      <c r="E15" s="119"/>
    </row>
    <row r="16" spans="1:9" ht="11.25" customHeight="1" thickBot="1" x14ac:dyDescent="0.25">
      <c r="A16" s="108"/>
      <c r="B16" s="115"/>
      <c r="C16" s="116"/>
      <c r="D16" s="108"/>
      <c r="E16" s="106"/>
    </row>
    <row r="17" spans="1:6" x14ac:dyDescent="0.2">
      <c r="A17" s="107" t="s">
        <v>100</v>
      </c>
      <c r="B17" s="113"/>
      <c r="C17" s="123"/>
      <c r="D17" s="123"/>
      <c r="E17" s="114"/>
    </row>
    <row r="18" spans="1:6" ht="13.5" thickBot="1" x14ac:dyDescent="0.25">
      <c r="A18" s="108"/>
      <c r="B18" s="115"/>
      <c r="C18" s="124"/>
      <c r="D18" s="124"/>
      <c r="E18" s="116"/>
    </row>
    <row r="19" spans="1:6" x14ac:dyDescent="0.2">
      <c r="A19" s="107" t="s">
        <v>101</v>
      </c>
      <c r="B19" s="113"/>
      <c r="C19" s="123"/>
      <c r="D19" s="123"/>
      <c r="E19" s="114"/>
    </row>
    <row r="20" spans="1:6" ht="13.5" thickBot="1" x14ac:dyDescent="0.25">
      <c r="A20" s="108"/>
      <c r="B20" s="115"/>
      <c r="C20" s="124"/>
      <c r="D20" s="124"/>
      <c r="E20" s="116"/>
    </row>
    <row r="21" spans="1:6" x14ac:dyDescent="0.2">
      <c r="A21" s="107" t="s">
        <v>102</v>
      </c>
      <c r="B21" s="113"/>
      <c r="C21" s="123"/>
      <c r="D21" s="123"/>
      <c r="E21" s="114"/>
    </row>
    <row r="22" spans="1:6" ht="34.5" customHeight="1" thickBot="1" x14ac:dyDescent="0.25">
      <c r="A22" s="108"/>
      <c r="B22" s="115"/>
      <c r="C22" s="124"/>
      <c r="D22" s="124"/>
      <c r="E22" s="116"/>
    </row>
    <row r="23" spans="1:6" x14ac:dyDescent="0.2">
      <c r="A23" s="107" t="s">
        <v>103</v>
      </c>
      <c r="B23" s="113"/>
      <c r="C23" s="114"/>
      <c r="D23" s="107" t="s">
        <v>104</v>
      </c>
      <c r="E23" s="119"/>
    </row>
    <row r="24" spans="1:6" ht="13.5" thickBot="1" x14ac:dyDescent="0.25">
      <c r="A24" s="108"/>
      <c r="B24" s="115"/>
      <c r="C24" s="116"/>
      <c r="D24" s="108"/>
      <c r="E24" s="106"/>
    </row>
    <row r="25" spans="1:6" ht="24.75" thickBot="1" x14ac:dyDescent="0.25">
      <c r="A25" s="24" t="s">
        <v>105</v>
      </c>
      <c r="B25" s="117"/>
      <c r="C25" s="118"/>
      <c r="D25" s="26" t="s">
        <v>95</v>
      </c>
      <c r="E25" s="22"/>
    </row>
    <row r="27" spans="1:6" ht="54" customHeight="1" x14ac:dyDescent="0.2">
      <c r="A27" s="120" t="s">
        <v>107</v>
      </c>
      <c r="B27" s="99"/>
      <c r="C27" s="99"/>
      <c r="D27" s="99"/>
      <c r="E27" s="99"/>
      <c r="F27" s="99"/>
    </row>
    <row r="28" spans="1:6" ht="13.5" thickBot="1" x14ac:dyDescent="0.25"/>
    <row r="29" spans="1:6" ht="12.75" customHeight="1" x14ac:dyDescent="0.2">
      <c r="A29" s="107" t="s">
        <v>108</v>
      </c>
      <c r="B29" s="109"/>
      <c r="C29" s="110"/>
      <c r="D29" s="107" t="s">
        <v>109</v>
      </c>
      <c r="E29" s="105"/>
    </row>
    <row r="30" spans="1:6" x14ac:dyDescent="0.2">
      <c r="A30" s="108"/>
      <c r="B30" s="111"/>
      <c r="C30" s="112"/>
      <c r="D30" s="108"/>
      <c r="E30" s="106"/>
    </row>
    <row r="31" spans="1:6" ht="12.75" customHeight="1" x14ac:dyDescent="0.2">
      <c r="A31" s="107" t="s">
        <v>111</v>
      </c>
      <c r="B31" s="109"/>
      <c r="C31" s="110"/>
      <c r="D31" s="107" t="s">
        <v>109</v>
      </c>
      <c r="E31" s="105"/>
    </row>
    <row r="32" spans="1:6" ht="23.25" customHeight="1" thickBot="1" x14ac:dyDescent="0.25">
      <c r="A32" s="108"/>
      <c r="B32" s="111"/>
      <c r="C32" s="112"/>
      <c r="D32" s="108"/>
      <c r="E32" s="106"/>
    </row>
  </sheetData>
  <mergeCells count="41">
    <mergeCell ref="A8:A9"/>
    <mergeCell ref="B8:B9"/>
    <mergeCell ref="C8:C9"/>
    <mergeCell ref="D8:D9"/>
    <mergeCell ref="F8:F9"/>
    <mergeCell ref="A11:F11"/>
    <mergeCell ref="A13:A14"/>
    <mergeCell ref="D13:D14"/>
    <mergeCell ref="A15:A16"/>
    <mergeCell ref="D15:D16"/>
    <mergeCell ref="A23:A24"/>
    <mergeCell ref="D23:D24"/>
    <mergeCell ref="B13:C14"/>
    <mergeCell ref="B15:C16"/>
    <mergeCell ref="B17:E18"/>
    <mergeCell ref="B19:E20"/>
    <mergeCell ref="B21:E22"/>
    <mergeCell ref="A17:A18"/>
    <mergeCell ref="A19:A20"/>
    <mergeCell ref="A21:A22"/>
    <mergeCell ref="A4:G4"/>
    <mergeCell ref="H4:I4"/>
    <mergeCell ref="E29:E30"/>
    <mergeCell ref="E31:E32"/>
    <mergeCell ref="A29:A30"/>
    <mergeCell ref="D29:D30"/>
    <mergeCell ref="A31:A32"/>
    <mergeCell ref="D31:D32"/>
    <mergeCell ref="B29:C30"/>
    <mergeCell ref="B31:C32"/>
    <mergeCell ref="B23:C24"/>
    <mergeCell ref="B25:C25"/>
    <mergeCell ref="E13:E14"/>
    <mergeCell ref="E15:E16"/>
    <mergeCell ref="E23:E24"/>
    <mergeCell ref="A27:F27"/>
    <mergeCell ref="A1:G1"/>
    <mergeCell ref="A2:G2"/>
    <mergeCell ref="H2:I2"/>
    <mergeCell ref="A3:G3"/>
    <mergeCell ref="H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42D88-5394-43BD-A76F-75CB758B62D1}">
  <dimension ref="A1:J29"/>
  <sheetViews>
    <sheetView workbookViewId="0">
      <selection sqref="A1:J1"/>
    </sheetView>
  </sheetViews>
  <sheetFormatPr defaultRowHeight="12.75" x14ac:dyDescent="0.2"/>
  <cols>
    <col min="1" max="1" width="4.6640625" customWidth="1"/>
    <col min="2" max="2" width="20.33203125" customWidth="1"/>
  </cols>
  <sheetData>
    <row r="1" spans="1:10" ht="27.75" customHeight="1" x14ac:dyDescent="0.2">
      <c r="A1" s="100" t="s">
        <v>0</v>
      </c>
      <c r="B1" s="100"/>
      <c r="C1" s="100"/>
      <c r="D1" s="100"/>
      <c r="E1" s="100"/>
      <c r="F1" s="100"/>
      <c r="G1" s="100"/>
      <c r="H1" s="100"/>
      <c r="I1" s="100"/>
      <c r="J1" s="100"/>
    </row>
    <row r="2" spans="1:10" ht="25.5" customHeight="1" x14ac:dyDescent="0.2">
      <c r="A2" s="100" t="s">
        <v>1</v>
      </c>
      <c r="B2" s="100"/>
      <c r="C2" s="100"/>
      <c r="D2" s="100"/>
      <c r="E2" s="100"/>
      <c r="F2" s="100"/>
      <c r="G2" s="100"/>
      <c r="H2" s="100"/>
      <c r="I2" s="100"/>
      <c r="J2" s="100"/>
    </row>
    <row r="3" spans="1:10" ht="24" customHeight="1" x14ac:dyDescent="0.2">
      <c r="A3" s="101" t="s">
        <v>258</v>
      </c>
      <c r="B3" s="101"/>
      <c r="C3" s="101"/>
      <c r="D3" s="101"/>
      <c r="E3" s="101"/>
      <c r="F3" s="101"/>
      <c r="G3" s="101"/>
      <c r="H3" s="101"/>
      <c r="I3" s="101"/>
      <c r="J3" s="101"/>
    </row>
    <row r="4" spans="1:10" ht="26.25" customHeight="1" x14ac:dyDescent="0.2">
      <c r="A4" s="103" t="s">
        <v>113</v>
      </c>
      <c r="B4" s="103"/>
      <c r="C4" s="103"/>
      <c r="D4" s="103"/>
      <c r="E4" s="103"/>
      <c r="F4" s="103"/>
      <c r="G4" s="103"/>
      <c r="H4" s="103"/>
      <c r="I4" s="103"/>
      <c r="J4" s="103"/>
    </row>
    <row r="6" spans="1:10" ht="13.5" x14ac:dyDescent="0.25">
      <c r="A6" s="28" t="s">
        <v>214</v>
      </c>
    </row>
    <row r="7" spans="1:10" ht="24.75" customHeight="1" x14ac:dyDescent="0.2">
      <c r="A7" s="69" t="s">
        <v>72</v>
      </c>
      <c r="B7" s="127" t="s">
        <v>114</v>
      </c>
      <c r="C7" s="99"/>
      <c r="D7" s="99"/>
      <c r="E7" s="99"/>
      <c r="F7" s="99"/>
      <c r="G7" s="99"/>
      <c r="H7" s="99"/>
      <c r="I7" s="99"/>
      <c r="J7" s="99"/>
    </row>
    <row r="8" spans="1:10" ht="36.75" customHeight="1" x14ac:dyDescent="0.2">
      <c r="A8" s="69" t="s">
        <v>73</v>
      </c>
      <c r="B8" s="127" t="s">
        <v>115</v>
      </c>
      <c r="C8" s="99"/>
      <c r="D8" s="99"/>
      <c r="E8" s="99"/>
      <c r="F8" s="99"/>
      <c r="G8" s="99"/>
      <c r="H8" s="99"/>
      <c r="I8" s="99"/>
      <c r="J8" s="99"/>
    </row>
    <row r="9" spans="1:10" x14ac:dyDescent="0.2">
      <c r="A9" s="69" t="s">
        <v>74</v>
      </c>
      <c r="B9" s="27" t="s">
        <v>116</v>
      </c>
    </row>
    <row r="10" spans="1:10" x14ac:dyDescent="0.2">
      <c r="A10" s="69" t="s">
        <v>75</v>
      </c>
      <c r="B10" s="27" t="s">
        <v>117</v>
      </c>
    </row>
    <row r="11" spans="1:10" ht="27" customHeight="1" x14ac:dyDescent="0.2">
      <c r="A11" s="69" t="s">
        <v>76</v>
      </c>
      <c r="B11" s="127" t="s">
        <v>118</v>
      </c>
      <c r="C11" s="99"/>
      <c r="D11" s="99"/>
      <c r="E11" s="99"/>
      <c r="F11" s="99"/>
      <c r="G11" s="99"/>
      <c r="H11" s="99"/>
      <c r="I11" s="99"/>
      <c r="J11" s="99"/>
    </row>
    <row r="12" spans="1:10" ht="25.5" customHeight="1" x14ac:dyDescent="0.2">
      <c r="A12" s="69" t="s">
        <v>77</v>
      </c>
      <c r="B12" s="127" t="s">
        <v>119</v>
      </c>
      <c r="C12" s="99"/>
      <c r="D12" s="99"/>
      <c r="E12" s="99"/>
      <c r="F12" s="99"/>
      <c r="G12" s="99"/>
      <c r="H12" s="99"/>
      <c r="I12" s="99"/>
      <c r="J12" s="99"/>
    </row>
    <row r="13" spans="1:10" ht="24.75" customHeight="1" x14ac:dyDescent="0.2">
      <c r="A13" s="69" t="s">
        <v>78</v>
      </c>
      <c r="B13" s="127" t="s">
        <v>120</v>
      </c>
      <c r="C13" s="99"/>
      <c r="D13" s="99"/>
      <c r="E13" s="99"/>
      <c r="F13" s="99"/>
      <c r="G13" s="99"/>
      <c r="H13" s="99"/>
      <c r="I13" s="99"/>
      <c r="J13" s="99"/>
    </row>
    <row r="14" spans="1:10" ht="27" customHeight="1" x14ac:dyDescent="0.2">
      <c r="A14" s="69" t="s">
        <v>79</v>
      </c>
      <c r="B14" s="133" t="s">
        <v>236</v>
      </c>
      <c r="C14" s="133"/>
      <c r="D14" s="133"/>
      <c r="E14" s="133"/>
      <c r="F14" s="133"/>
      <c r="G14" s="133"/>
      <c r="H14" s="133"/>
      <c r="I14" s="133"/>
      <c r="J14" s="133"/>
    </row>
    <row r="15" spans="1:10" ht="81" customHeight="1" x14ac:dyDescent="0.2">
      <c r="A15" s="69" t="s">
        <v>80</v>
      </c>
      <c r="B15" s="127" t="s">
        <v>194</v>
      </c>
      <c r="C15" s="99"/>
      <c r="D15" s="99"/>
      <c r="E15" s="99"/>
      <c r="F15" s="99"/>
      <c r="G15" s="99"/>
      <c r="H15" s="99"/>
      <c r="I15" s="99"/>
      <c r="J15" s="99"/>
    </row>
    <row r="16" spans="1:10" ht="38.25" customHeight="1" x14ac:dyDescent="0.2">
      <c r="A16" s="69" t="s">
        <v>81</v>
      </c>
      <c r="B16" s="127" t="s">
        <v>121</v>
      </c>
      <c r="C16" s="99"/>
      <c r="D16" s="99"/>
      <c r="E16" s="99"/>
      <c r="F16" s="99"/>
      <c r="G16" s="99"/>
      <c r="H16" s="99"/>
      <c r="I16" s="99"/>
      <c r="J16" s="99"/>
    </row>
    <row r="17" spans="1:10" ht="38.25" customHeight="1" x14ac:dyDescent="0.2">
      <c r="A17" s="69" t="s">
        <v>82</v>
      </c>
      <c r="B17" s="127" t="s">
        <v>122</v>
      </c>
      <c r="C17" s="99"/>
      <c r="D17" s="99"/>
      <c r="E17" s="99"/>
      <c r="F17" s="99"/>
      <c r="G17" s="99"/>
      <c r="H17" s="99"/>
      <c r="I17" s="99"/>
      <c r="J17" s="99"/>
    </row>
    <row r="18" spans="1:10" ht="26.25" customHeight="1" x14ac:dyDescent="0.2">
      <c r="A18" s="69" t="s">
        <v>83</v>
      </c>
      <c r="B18" s="127" t="s">
        <v>123</v>
      </c>
      <c r="C18" s="99"/>
      <c r="D18" s="99"/>
      <c r="E18" s="99"/>
      <c r="F18" s="99"/>
      <c r="G18" s="99"/>
      <c r="H18" s="99"/>
      <c r="I18" s="99"/>
      <c r="J18" s="99"/>
    </row>
    <row r="19" spans="1:10" ht="53.25" customHeight="1" x14ac:dyDescent="0.2">
      <c r="A19" s="69" t="s">
        <v>128</v>
      </c>
      <c r="B19" s="134" t="s">
        <v>227</v>
      </c>
      <c r="C19" s="99"/>
      <c r="D19" s="99"/>
      <c r="E19" s="99"/>
      <c r="F19" s="99"/>
      <c r="G19" s="99"/>
      <c r="H19" s="99"/>
      <c r="I19" s="99"/>
      <c r="J19" s="99"/>
    </row>
    <row r="20" spans="1:10" ht="24.75" customHeight="1" x14ac:dyDescent="0.2">
      <c r="A20" s="69"/>
      <c r="B20" s="135" t="s">
        <v>221</v>
      </c>
      <c r="C20" s="99"/>
      <c r="D20" s="99"/>
      <c r="E20" s="99"/>
      <c r="F20" s="99"/>
      <c r="G20" s="99"/>
      <c r="H20" s="99"/>
      <c r="I20" s="99"/>
      <c r="J20" s="99"/>
    </row>
    <row r="21" spans="1:10" ht="27" customHeight="1" x14ac:dyDescent="0.2">
      <c r="A21" s="69" t="s">
        <v>129</v>
      </c>
      <c r="B21" s="133" t="s">
        <v>124</v>
      </c>
      <c r="C21" s="136"/>
      <c r="D21" s="136"/>
      <c r="E21" s="136"/>
      <c r="F21" s="136"/>
      <c r="G21" s="136"/>
      <c r="H21" s="136"/>
      <c r="I21" s="136"/>
      <c r="J21" s="136"/>
    </row>
    <row r="22" spans="1:10" ht="27" customHeight="1" x14ac:dyDescent="0.2">
      <c r="A22" s="69" t="s">
        <v>130</v>
      </c>
      <c r="B22" s="127" t="s">
        <v>125</v>
      </c>
      <c r="C22" s="99"/>
      <c r="D22" s="99"/>
      <c r="E22" s="99"/>
      <c r="F22" s="99"/>
      <c r="G22" s="99"/>
      <c r="H22" s="99"/>
      <c r="I22" s="99"/>
      <c r="J22" s="99"/>
    </row>
    <row r="23" spans="1:10" ht="28.5" customHeight="1" x14ac:dyDescent="0.2">
      <c r="A23" s="69" t="s">
        <v>131</v>
      </c>
      <c r="B23" s="127" t="s">
        <v>126</v>
      </c>
      <c r="C23" s="99"/>
      <c r="D23" s="99"/>
      <c r="E23" s="99"/>
      <c r="F23" s="99"/>
      <c r="G23" s="99"/>
      <c r="H23" s="99"/>
      <c r="I23" s="99"/>
      <c r="J23" s="99"/>
    </row>
    <row r="25" spans="1:10" ht="26.25" customHeight="1" thickBot="1" x14ac:dyDescent="0.25">
      <c r="B25" s="127" t="s">
        <v>127</v>
      </c>
      <c r="C25" s="99"/>
      <c r="D25" s="99"/>
      <c r="E25" s="99"/>
      <c r="F25" s="99"/>
      <c r="G25" s="99"/>
      <c r="H25" s="99"/>
      <c r="I25" s="99"/>
      <c r="J25" s="99"/>
    </row>
    <row r="26" spans="1:10" x14ac:dyDescent="0.2">
      <c r="B26" s="105" t="s">
        <v>108</v>
      </c>
      <c r="C26" s="128"/>
      <c r="D26" s="129"/>
      <c r="E26" s="129"/>
      <c r="F26" s="114"/>
      <c r="G26" s="105" t="s">
        <v>109</v>
      </c>
      <c r="H26" s="128"/>
      <c r="I26" s="129"/>
      <c r="J26" s="114"/>
    </row>
    <row r="27" spans="1:10" ht="13.5" thickBot="1" x14ac:dyDescent="0.25">
      <c r="B27" s="132"/>
      <c r="C27" s="130"/>
      <c r="D27" s="131"/>
      <c r="E27" s="131"/>
      <c r="F27" s="116"/>
      <c r="G27" s="132"/>
      <c r="H27" s="130"/>
      <c r="I27" s="131"/>
      <c r="J27" s="116"/>
    </row>
    <row r="28" spans="1:10" x14ac:dyDescent="0.2">
      <c r="B28" s="105" t="s">
        <v>110</v>
      </c>
      <c r="C28" s="128"/>
      <c r="D28" s="129"/>
      <c r="E28" s="129"/>
      <c r="F28" s="114"/>
      <c r="G28" s="105" t="s">
        <v>109</v>
      </c>
      <c r="H28" s="128"/>
      <c r="I28" s="129"/>
      <c r="J28" s="114"/>
    </row>
    <row r="29" spans="1:10" ht="13.5" thickBot="1" x14ac:dyDescent="0.25">
      <c r="B29" s="132"/>
      <c r="C29" s="130"/>
      <c r="D29" s="131"/>
      <c r="E29" s="131"/>
      <c r="F29" s="116"/>
      <c r="G29" s="132"/>
      <c r="H29" s="130"/>
      <c r="I29" s="131"/>
      <c r="J29" s="116"/>
    </row>
  </sheetData>
  <mergeCells count="28">
    <mergeCell ref="B19:J19"/>
    <mergeCell ref="B20:J20"/>
    <mergeCell ref="B21:J21"/>
    <mergeCell ref="B22:J22"/>
    <mergeCell ref="B23:J23"/>
    <mergeCell ref="A1:J1"/>
    <mergeCell ref="A2:J2"/>
    <mergeCell ref="A3:J3"/>
    <mergeCell ref="A4:J4"/>
    <mergeCell ref="B18:J18"/>
    <mergeCell ref="B7:J7"/>
    <mergeCell ref="B8:J8"/>
    <mergeCell ref="B11:J11"/>
    <mergeCell ref="B12:J12"/>
    <mergeCell ref="B13:J13"/>
    <mergeCell ref="B15:J15"/>
    <mergeCell ref="B16:J16"/>
    <mergeCell ref="B17:J17"/>
    <mergeCell ref="B14:J14"/>
    <mergeCell ref="B25:J25"/>
    <mergeCell ref="C26:F27"/>
    <mergeCell ref="C28:F29"/>
    <mergeCell ref="H26:J27"/>
    <mergeCell ref="H28:J29"/>
    <mergeCell ref="B28:B29"/>
    <mergeCell ref="G28:G29"/>
    <mergeCell ref="B26:B27"/>
    <mergeCell ref="G26:G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A52D-7240-4275-9ED5-49500BE81091}">
  <dimension ref="A1:P26"/>
  <sheetViews>
    <sheetView workbookViewId="0">
      <selection sqref="A1:J1"/>
    </sheetView>
  </sheetViews>
  <sheetFormatPr defaultRowHeight="12.75" x14ac:dyDescent="0.2"/>
  <cols>
    <col min="1" max="1" width="16.6640625" customWidth="1"/>
  </cols>
  <sheetData>
    <row r="1" spans="1:11" ht="26.25" x14ac:dyDescent="0.2">
      <c r="A1" s="100" t="s">
        <v>0</v>
      </c>
      <c r="B1" s="100"/>
      <c r="C1" s="100"/>
      <c r="D1" s="100"/>
      <c r="E1" s="100"/>
      <c r="F1" s="100"/>
      <c r="G1" s="100"/>
      <c r="H1" s="100"/>
      <c r="I1" s="100"/>
      <c r="J1" s="100"/>
    </row>
    <row r="2" spans="1:11" ht="26.25" x14ac:dyDescent="0.2">
      <c r="A2" s="100" t="s">
        <v>1</v>
      </c>
      <c r="B2" s="100"/>
      <c r="C2" s="100"/>
      <c r="D2" s="100"/>
      <c r="E2" s="100"/>
      <c r="F2" s="100"/>
      <c r="G2" s="100"/>
      <c r="H2" s="100"/>
      <c r="I2" s="100"/>
      <c r="J2" s="100"/>
    </row>
    <row r="3" spans="1:11" ht="26.25" x14ac:dyDescent="0.2">
      <c r="A3" s="101" t="s">
        <v>258</v>
      </c>
      <c r="B3" s="101"/>
      <c r="C3" s="101"/>
      <c r="D3" s="101"/>
      <c r="E3" s="101"/>
      <c r="F3" s="101"/>
      <c r="G3" s="101"/>
      <c r="H3" s="101"/>
      <c r="I3" s="101"/>
      <c r="J3" s="101"/>
    </row>
    <row r="4" spans="1:11" ht="25.5" x14ac:dyDescent="0.2">
      <c r="A4" s="103" t="s">
        <v>132</v>
      </c>
      <c r="B4" s="103"/>
      <c r="C4" s="103"/>
      <c r="D4" s="103"/>
      <c r="E4" s="103"/>
      <c r="F4" s="103"/>
      <c r="G4" s="103"/>
      <c r="H4" s="103"/>
      <c r="I4" s="103"/>
      <c r="J4" s="103"/>
    </row>
    <row r="6" spans="1:11" ht="93" customHeight="1" x14ac:dyDescent="0.2">
      <c r="A6" s="125" t="s">
        <v>228</v>
      </c>
      <c r="B6" s="99"/>
      <c r="C6" s="99"/>
      <c r="D6" s="99"/>
      <c r="E6" s="99"/>
      <c r="F6" s="99"/>
      <c r="G6" s="99"/>
      <c r="H6" s="99"/>
      <c r="I6" s="99"/>
      <c r="J6" s="99"/>
    </row>
    <row r="7" spans="1:11" x14ac:dyDescent="0.2">
      <c r="A7" s="23"/>
    </row>
    <row r="8" spans="1:11" ht="55.5" customHeight="1" x14ac:dyDescent="0.2">
      <c r="A8" s="125" t="s">
        <v>133</v>
      </c>
      <c r="B8" s="99"/>
      <c r="C8" s="99"/>
      <c r="D8" s="99"/>
      <c r="E8" s="99"/>
      <c r="F8" s="99"/>
      <c r="G8" s="99"/>
      <c r="H8" s="99"/>
      <c r="I8" s="99"/>
      <c r="J8" s="99"/>
    </row>
    <row r="9" spans="1:11" x14ac:dyDescent="0.2">
      <c r="A9" s="23"/>
    </row>
    <row r="10" spans="1:11" ht="26.25" customHeight="1" x14ac:dyDescent="0.2">
      <c r="A10" s="125" t="s">
        <v>134</v>
      </c>
      <c r="B10" s="99"/>
      <c r="C10" s="99"/>
      <c r="D10" s="99"/>
      <c r="E10" s="99"/>
      <c r="F10" s="99"/>
      <c r="G10" s="99"/>
      <c r="H10" s="99"/>
      <c r="I10" s="99"/>
      <c r="J10" s="99"/>
    </row>
    <row r="11" spans="1:11" x14ac:dyDescent="0.2">
      <c r="A11" s="23"/>
    </row>
    <row r="12" spans="1:11" ht="12.95" customHeight="1" x14ac:dyDescent="0.2">
      <c r="A12" s="127" t="s">
        <v>199</v>
      </c>
      <c r="B12" s="99"/>
      <c r="C12" s="99"/>
      <c r="D12" s="99"/>
      <c r="E12" s="99"/>
      <c r="F12" s="99"/>
      <c r="G12" s="99"/>
      <c r="H12" s="99"/>
      <c r="I12" s="99"/>
      <c r="J12" s="99"/>
    </row>
    <row r="13" spans="1:11" ht="7.5" customHeight="1" x14ac:dyDescent="0.2">
      <c r="A13" s="133"/>
      <c r="B13" s="133"/>
      <c r="C13" s="133"/>
      <c r="D13" s="133"/>
      <c r="E13" s="133"/>
      <c r="F13" s="133"/>
      <c r="G13" s="133"/>
      <c r="H13" s="133"/>
      <c r="I13" s="133"/>
      <c r="J13" s="133"/>
    </row>
    <row r="14" spans="1:11" ht="22.5" customHeight="1" x14ac:dyDescent="0.2">
      <c r="A14" s="133" t="s">
        <v>222</v>
      </c>
      <c r="B14" s="133"/>
      <c r="C14" s="133"/>
      <c r="D14" s="133"/>
      <c r="E14" s="133"/>
      <c r="F14" s="133"/>
      <c r="G14" s="133"/>
      <c r="H14" s="133"/>
      <c r="I14" s="133"/>
      <c r="J14" s="133"/>
    </row>
    <row r="15" spans="1:11" ht="16.5" customHeight="1" x14ac:dyDescent="0.2">
      <c r="A15" s="133"/>
      <c r="B15" s="133"/>
      <c r="C15" s="133"/>
      <c r="D15" s="133"/>
      <c r="E15" s="133"/>
      <c r="F15" s="133"/>
      <c r="G15" s="133"/>
      <c r="H15" s="133"/>
      <c r="I15" s="133"/>
      <c r="J15" s="133"/>
      <c r="K15" s="56"/>
    </row>
    <row r="16" spans="1:11" ht="12.95" customHeight="1" x14ac:dyDescent="0.2">
      <c r="A16" s="27" t="s">
        <v>223</v>
      </c>
      <c r="B16" s="62"/>
      <c r="C16" s="62"/>
      <c r="D16" s="62"/>
      <c r="E16" s="62"/>
      <c r="F16" s="62"/>
      <c r="G16" s="62"/>
      <c r="H16" s="62"/>
      <c r="I16" s="62"/>
      <c r="J16" s="62"/>
      <c r="K16" s="56"/>
    </row>
    <row r="17" spans="1:16" ht="12.95" customHeight="1" x14ac:dyDescent="0.2">
      <c r="A17" s="27" t="s">
        <v>259</v>
      </c>
      <c r="B17" s="62"/>
      <c r="C17" s="62"/>
      <c r="D17" s="62"/>
      <c r="E17" s="62"/>
      <c r="F17" s="62"/>
      <c r="G17" s="62"/>
      <c r="H17" s="62"/>
      <c r="I17" s="62"/>
      <c r="J17" s="62"/>
      <c r="K17" s="56"/>
    </row>
    <row r="18" spans="1:16" ht="15.75" thickBot="1" x14ac:dyDescent="0.25">
      <c r="P18" s="2"/>
    </row>
    <row r="19" spans="1:16" ht="15" x14ac:dyDescent="0.2">
      <c r="A19" s="105" t="s">
        <v>135</v>
      </c>
      <c r="B19" s="138"/>
      <c r="C19" s="139"/>
      <c r="D19" s="139"/>
      <c r="E19" s="139"/>
      <c r="F19" s="139"/>
      <c r="G19" s="139"/>
      <c r="H19" s="139"/>
      <c r="I19" s="139"/>
      <c r="J19" s="140"/>
      <c r="P19" s="2"/>
    </row>
    <row r="20" spans="1:16" ht="15.75" thickBot="1" x14ac:dyDescent="0.25">
      <c r="A20" s="132"/>
      <c r="B20" s="141"/>
      <c r="C20" s="142"/>
      <c r="D20" s="142"/>
      <c r="E20" s="142"/>
      <c r="F20" s="142"/>
      <c r="G20" s="142"/>
      <c r="H20" s="142"/>
      <c r="I20" s="142"/>
      <c r="J20" s="143"/>
      <c r="P20" s="2"/>
    </row>
    <row r="21" spans="1:16" ht="15" x14ac:dyDescent="0.2">
      <c r="A21" s="105" t="s">
        <v>136</v>
      </c>
      <c r="B21" s="144"/>
      <c r="C21" s="145"/>
      <c r="D21" s="145"/>
      <c r="E21" s="145"/>
      <c r="F21" s="146"/>
      <c r="G21" s="150" t="s">
        <v>109</v>
      </c>
      <c r="H21" s="144"/>
      <c r="I21" s="145"/>
      <c r="J21" s="146"/>
      <c r="P21" s="2"/>
    </row>
    <row r="22" spans="1:16" ht="15.75" thickBot="1" x14ac:dyDescent="0.25">
      <c r="A22" s="132"/>
      <c r="B22" s="147"/>
      <c r="C22" s="148"/>
      <c r="D22" s="148"/>
      <c r="E22" s="148"/>
      <c r="F22" s="149"/>
      <c r="G22" s="132"/>
      <c r="H22" s="147"/>
      <c r="I22" s="148"/>
      <c r="J22" s="149"/>
      <c r="P22" s="2"/>
    </row>
    <row r="23" spans="1:16" ht="15" x14ac:dyDescent="0.2">
      <c r="A23" s="105" t="s">
        <v>137</v>
      </c>
      <c r="B23" s="144"/>
      <c r="C23" s="145"/>
      <c r="D23" s="145"/>
      <c r="E23" s="145"/>
      <c r="F23" s="146"/>
      <c r="G23" s="105" t="s">
        <v>109</v>
      </c>
      <c r="H23" s="144"/>
      <c r="I23" s="145"/>
      <c r="J23" s="146"/>
      <c r="P23" s="2"/>
    </row>
    <row r="24" spans="1:16" ht="15.75" thickBot="1" x14ac:dyDescent="0.25">
      <c r="A24" s="132"/>
      <c r="B24" s="147"/>
      <c r="C24" s="148"/>
      <c r="D24" s="148"/>
      <c r="E24" s="148"/>
      <c r="F24" s="149"/>
      <c r="G24" s="132"/>
      <c r="H24" s="147"/>
      <c r="I24" s="148"/>
      <c r="J24" s="149"/>
      <c r="P24" s="2"/>
    </row>
    <row r="25" spans="1:16" ht="15" x14ac:dyDescent="0.2">
      <c r="P25" s="2"/>
    </row>
    <row r="26" spans="1:16" s="5" customFormat="1" ht="26.25" customHeight="1" x14ac:dyDescent="0.25">
      <c r="A26" s="137" t="s">
        <v>260</v>
      </c>
      <c r="B26" s="137"/>
      <c r="C26" s="137"/>
      <c r="D26" s="137"/>
      <c r="E26" s="137"/>
      <c r="F26" s="137"/>
      <c r="G26" s="137"/>
      <c r="H26" s="137"/>
      <c r="I26" s="137"/>
      <c r="J26" s="137"/>
    </row>
  </sheetData>
  <mergeCells count="21">
    <mergeCell ref="A8:J8"/>
    <mergeCell ref="A1:J1"/>
    <mergeCell ref="A2:J2"/>
    <mergeCell ref="A3:J3"/>
    <mergeCell ref="A4:J4"/>
    <mergeCell ref="A6:J6"/>
    <mergeCell ref="A10:J10"/>
    <mergeCell ref="A12:J12"/>
    <mergeCell ref="A19:A20"/>
    <mergeCell ref="A21:A22"/>
    <mergeCell ref="G21:G22"/>
    <mergeCell ref="A13:J13"/>
    <mergeCell ref="A14:J15"/>
    <mergeCell ref="A26:J26"/>
    <mergeCell ref="A23:A24"/>
    <mergeCell ref="G23:G24"/>
    <mergeCell ref="B19:J20"/>
    <mergeCell ref="H21:J22"/>
    <mergeCell ref="H23:J24"/>
    <mergeCell ref="B21:F22"/>
    <mergeCell ref="B23:F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6EA4C-B88C-40FA-A2C5-5C5F9AAF56FB}">
  <sheetPr>
    <pageSetUpPr fitToPage="1"/>
  </sheetPr>
  <dimension ref="A1:L74"/>
  <sheetViews>
    <sheetView workbookViewId="0">
      <selection sqref="A1:L1"/>
    </sheetView>
  </sheetViews>
  <sheetFormatPr defaultRowHeight="12.75" x14ac:dyDescent="0.2"/>
  <cols>
    <col min="2" max="2" width="15.1640625" customWidth="1"/>
    <col min="3" max="3" width="17.33203125" customWidth="1"/>
    <col min="4" max="4" width="12.83203125" customWidth="1"/>
    <col min="5" max="5" width="24.33203125" customWidth="1"/>
    <col min="9" max="9" width="12.6640625" customWidth="1"/>
    <col min="10" max="10" width="8.1640625" customWidth="1"/>
    <col min="11" max="11" width="12.5" customWidth="1"/>
    <col min="12" max="12" width="8" customWidth="1"/>
    <col min="16" max="16" width="9.33203125" customWidth="1"/>
    <col min="17" max="17" width="39" customWidth="1"/>
    <col min="18" max="18" width="84.33203125" customWidth="1"/>
    <col min="19" max="23" width="9.33203125" customWidth="1"/>
    <col min="25" max="31" width="9.33203125" customWidth="1"/>
  </cols>
  <sheetData>
    <row r="1" spans="1:12" ht="26.25" x14ac:dyDescent="0.2">
      <c r="A1" s="100" t="s">
        <v>0</v>
      </c>
      <c r="B1" s="100"/>
      <c r="C1" s="100"/>
      <c r="D1" s="100"/>
      <c r="E1" s="100"/>
      <c r="F1" s="100"/>
      <c r="G1" s="100"/>
      <c r="H1" s="100"/>
      <c r="I1" s="100"/>
      <c r="J1" s="100"/>
      <c r="K1" s="100"/>
      <c r="L1" s="100"/>
    </row>
    <row r="2" spans="1:12" ht="26.25" customHeight="1" x14ac:dyDescent="0.2">
      <c r="A2" s="100" t="s">
        <v>1</v>
      </c>
      <c r="B2" s="100"/>
      <c r="C2" s="100"/>
      <c r="D2" s="100"/>
      <c r="E2" s="100"/>
      <c r="F2" s="100"/>
      <c r="G2" s="100"/>
      <c r="H2" s="100"/>
      <c r="I2" s="100"/>
      <c r="J2" s="100"/>
      <c r="K2" s="100"/>
      <c r="L2" s="100"/>
    </row>
    <row r="3" spans="1:12" ht="26.25" customHeight="1" x14ac:dyDescent="0.2">
      <c r="A3" s="101" t="s">
        <v>258</v>
      </c>
      <c r="B3" s="101"/>
      <c r="C3" s="101"/>
      <c r="D3" s="101"/>
      <c r="E3" s="101"/>
      <c r="F3" s="101"/>
      <c r="G3" s="101"/>
      <c r="H3" s="101"/>
      <c r="I3" s="101"/>
      <c r="J3" s="101"/>
      <c r="K3" s="101"/>
      <c r="L3" s="101"/>
    </row>
    <row r="4" spans="1:12" ht="25.5" customHeight="1" x14ac:dyDescent="0.2">
      <c r="A4" s="103" t="s">
        <v>203</v>
      </c>
      <c r="B4" s="103"/>
      <c r="C4" s="103"/>
      <c r="D4" s="103"/>
      <c r="E4" s="103"/>
      <c r="F4" s="103"/>
      <c r="G4" s="103"/>
      <c r="H4" s="103"/>
      <c r="I4" s="103"/>
      <c r="J4" s="103"/>
      <c r="K4" s="103"/>
      <c r="L4" s="103"/>
    </row>
    <row r="5" spans="1:12" ht="15.75" x14ac:dyDescent="0.25">
      <c r="A5" s="67" t="s">
        <v>216</v>
      </c>
      <c r="J5" s="183" t="s">
        <v>169</v>
      </c>
      <c r="K5" s="183"/>
      <c r="L5" s="183"/>
    </row>
    <row r="6" spans="1:12" ht="30.75" customHeight="1" x14ac:dyDescent="0.25">
      <c r="A6" s="184" t="s">
        <v>237</v>
      </c>
      <c r="B6" s="184"/>
      <c r="C6" s="184"/>
      <c r="D6" s="184"/>
      <c r="E6" s="184"/>
      <c r="F6" s="184"/>
      <c r="G6" s="184"/>
      <c r="H6" s="184"/>
      <c r="I6" s="70"/>
      <c r="J6" t="s">
        <v>170</v>
      </c>
    </row>
    <row r="7" spans="1:12" x14ac:dyDescent="0.2">
      <c r="A7" s="61" t="s">
        <v>261</v>
      </c>
      <c r="J7" t="s">
        <v>171</v>
      </c>
    </row>
    <row r="8" spans="1:12" ht="13.5" thickBot="1" x14ac:dyDescent="0.25">
      <c r="A8" s="61" t="s">
        <v>242</v>
      </c>
      <c r="J8" t="s">
        <v>172</v>
      </c>
    </row>
    <row r="9" spans="1:12" ht="13.5" thickBot="1" x14ac:dyDescent="0.25">
      <c r="A9" s="169" t="s">
        <v>138</v>
      </c>
      <c r="B9" s="170"/>
      <c r="C9" s="171"/>
      <c r="D9" s="174"/>
      <c r="E9" s="175"/>
      <c r="F9" s="175"/>
      <c r="G9" s="176"/>
      <c r="J9" s="166"/>
      <c r="K9" s="167"/>
      <c r="L9" s="168"/>
    </row>
    <row r="10" spans="1:12" ht="13.5" thickBot="1" x14ac:dyDescent="0.25">
      <c r="A10" s="169" t="s">
        <v>135</v>
      </c>
      <c r="B10" s="170"/>
      <c r="C10" s="171"/>
      <c r="D10" s="174"/>
      <c r="E10" s="175"/>
      <c r="F10" s="175"/>
      <c r="G10" s="176"/>
      <c r="J10" s="166"/>
      <c r="K10" s="167"/>
      <c r="L10" s="168"/>
    </row>
    <row r="11" spans="1:12" ht="13.5" thickBot="1" x14ac:dyDescent="0.25">
      <c r="A11" s="169" t="s">
        <v>139</v>
      </c>
      <c r="B11" s="170"/>
      <c r="C11" s="171"/>
      <c r="D11" s="174"/>
      <c r="E11" s="175"/>
      <c r="F11" s="175"/>
      <c r="G11" s="176"/>
      <c r="J11" s="166"/>
      <c r="K11" s="167"/>
      <c r="L11" s="168"/>
    </row>
    <row r="12" spans="1:12" ht="13.5" thickBot="1" x14ac:dyDescent="0.25">
      <c r="A12" s="169" t="s">
        <v>140</v>
      </c>
      <c r="B12" s="170"/>
      <c r="C12" s="171"/>
      <c r="D12" s="174"/>
      <c r="E12" s="175"/>
      <c r="F12" s="175"/>
      <c r="G12" s="176"/>
      <c r="J12" s="166"/>
      <c r="K12" s="167"/>
      <c r="L12" s="168"/>
    </row>
    <row r="13" spans="1:12" s="72" customFormat="1" ht="25.5" x14ac:dyDescent="0.2">
      <c r="A13" s="177" t="s">
        <v>241</v>
      </c>
      <c r="B13" s="177"/>
      <c r="C13" s="177"/>
      <c r="D13" s="177"/>
      <c r="E13" s="177"/>
      <c r="F13" s="177"/>
      <c r="G13" s="177"/>
      <c r="H13" s="177"/>
      <c r="I13" s="177"/>
      <c r="J13" s="177"/>
      <c r="K13" s="177"/>
      <c r="L13" s="177"/>
    </row>
    <row r="15" spans="1:12" ht="12.75" customHeight="1" x14ac:dyDescent="0.2">
      <c r="A15" t="s">
        <v>141</v>
      </c>
    </row>
    <row r="16" spans="1:12" ht="13.5" customHeight="1" thickBot="1" x14ac:dyDescent="0.25">
      <c r="A16" t="s">
        <v>142</v>
      </c>
    </row>
    <row r="17" spans="1:12" ht="12.75" customHeight="1" x14ac:dyDescent="0.2">
      <c r="A17" t="s">
        <v>143</v>
      </c>
      <c r="J17" s="159" t="s">
        <v>204</v>
      </c>
      <c r="K17" s="160"/>
      <c r="L17" s="161"/>
    </row>
    <row r="18" spans="1:12" ht="27" customHeight="1" thickBot="1" x14ac:dyDescent="0.25">
      <c r="A18" s="165" t="s">
        <v>240</v>
      </c>
      <c r="B18" s="165"/>
      <c r="C18" s="165"/>
      <c r="D18" s="165"/>
      <c r="E18" s="165"/>
      <c r="F18" s="165"/>
      <c r="G18" s="165"/>
      <c r="H18" s="165"/>
      <c r="I18" s="71"/>
      <c r="J18" s="162"/>
      <c r="K18" s="163"/>
      <c r="L18" s="164"/>
    </row>
    <row r="19" spans="1:12" ht="39.75" customHeight="1" x14ac:dyDescent="0.2">
      <c r="A19" s="180" t="s">
        <v>144</v>
      </c>
      <c r="B19" s="180" t="s">
        <v>145</v>
      </c>
      <c r="C19" s="180" t="s">
        <v>146</v>
      </c>
      <c r="D19" s="180" t="s">
        <v>155</v>
      </c>
      <c r="E19" s="180" t="s">
        <v>154</v>
      </c>
      <c r="F19" s="180" t="s">
        <v>147</v>
      </c>
      <c r="G19" s="29" t="s">
        <v>148</v>
      </c>
      <c r="H19" s="40" t="s">
        <v>151</v>
      </c>
      <c r="I19" s="156" t="s">
        <v>238</v>
      </c>
      <c r="J19" s="45"/>
      <c r="K19" s="178" t="s">
        <v>157</v>
      </c>
      <c r="L19" s="46"/>
    </row>
    <row r="20" spans="1:12" ht="28.5" customHeight="1" x14ac:dyDescent="0.2">
      <c r="A20" s="181"/>
      <c r="B20" s="181"/>
      <c r="C20" s="181"/>
      <c r="D20" s="181"/>
      <c r="E20" s="181"/>
      <c r="F20" s="181"/>
      <c r="G20" s="35" t="s">
        <v>149</v>
      </c>
      <c r="H20" s="41" t="s">
        <v>152</v>
      </c>
      <c r="I20" s="157"/>
      <c r="J20" s="45"/>
      <c r="K20" s="179"/>
      <c r="L20" s="47"/>
    </row>
    <row r="21" spans="1:12" ht="26.25" thickBot="1" x14ac:dyDescent="0.25">
      <c r="A21" s="182"/>
      <c r="B21" s="182"/>
      <c r="C21" s="182"/>
      <c r="D21" s="182"/>
      <c r="E21" s="182"/>
      <c r="F21" s="182"/>
      <c r="G21" s="30" t="s">
        <v>150</v>
      </c>
      <c r="H21" s="42" t="s">
        <v>153</v>
      </c>
      <c r="I21" s="158"/>
      <c r="J21" s="45"/>
      <c r="K21" s="37" t="s">
        <v>156</v>
      </c>
      <c r="L21" s="48"/>
    </row>
    <row r="22" spans="1:12" ht="18" customHeight="1" thickBot="1" x14ac:dyDescent="0.25">
      <c r="A22" s="172" t="s">
        <v>217</v>
      </c>
      <c r="B22" s="53" t="s">
        <v>175</v>
      </c>
      <c r="C22" s="31"/>
      <c r="D22" s="32"/>
      <c r="E22" s="31"/>
      <c r="F22" s="32"/>
      <c r="G22" s="32"/>
      <c r="H22" s="43"/>
      <c r="I22" s="73"/>
      <c r="J22" s="45">
        <f>COUNTA(B22:B23)</f>
        <v>1</v>
      </c>
      <c r="K22" s="38">
        <f>IF(J22=1,55,0)</f>
        <v>55</v>
      </c>
      <c r="L22" s="48"/>
    </row>
    <row r="23" spans="1:12" ht="17.25" customHeight="1" thickBot="1" x14ac:dyDescent="0.25">
      <c r="A23" s="173"/>
      <c r="B23" s="31"/>
      <c r="C23" s="31"/>
      <c r="D23" s="32"/>
      <c r="E23" s="31"/>
      <c r="F23" s="32"/>
      <c r="G23" s="32"/>
      <c r="H23" s="43"/>
      <c r="I23" s="73"/>
      <c r="J23" s="45"/>
      <c r="K23" s="38">
        <f>IF(J22=2,106,0)</f>
        <v>0</v>
      </c>
      <c r="L23" s="48"/>
    </row>
    <row r="24" spans="1:12" ht="15.75" customHeight="1" thickBot="1" x14ac:dyDescent="0.25">
      <c r="A24" s="151">
        <v>2</v>
      </c>
      <c r="B24" s="33"/>
      <c r="C24" s="33"/>
      <c r="D24" s="34"/>
      <c r="E24" s="33"/>
      <c r="F24" s="34"/>
      <c r="G24" s="34"/>
      <c r="H24" s="44"/>
      <c r="I24" s="74"/>
      <c r="J24" s="45">
        <f>COUNTA(B24:B27)</f>
        <v>0</v>
      </c>
      <c r="K24" s="38">
        <f>IF(J22=3,146,0)</f>
        <v>0</v>
      </c>
      <c r="L24" s="48"/>
    </row>
    <row r="25" spans="1:12" ht="15.75" customHeight="1" thickBot="1" x14ac:dyDescent="0.25">
      <c r="A25" s="152"/>
      <c r="B25" s="33"/>
      <c r="C25" s="33"/>
      <c r="D25" s="34"/>
      <c r="E25" s="33"/>
      <c r="F25" s="34"/>
      <c r="G25" s="34"/>
      <c r="H25" s="44"/>
      <c r="I25" s="74"/>
      <c r="J25" s="45"/>
      <c r="K25" s="38">
        <f>IF(J22=4,210,0)</f>
        <v>0</v>
      </c>
      <c r="L25" s="48"/>
    </row>
    <row r="26" spans="1:12" ht="15.75" customHeight="1" thickBot="1" x14ac:dyDescent="0.25">
      <c r="A26" s="152"/>
      <c r="B26" s="33"/>
      <c r="C26" s="33"/>
      <c r="D26" s="34"/>
      <c r="E26" s="33"/>
      <c r="F26" s="34"/>
      <c r="G26" s="34"/>
      <c r="H26" s="44"/>
      <c r="I26" s="74"/>
      <c r="J26" s="45"/>
      <c r="K26" s="38">
        <f>IF(J26=1,166,0)</f>
        <v>0</v>
      </c>
      <c r="L26" s="48"/>
    </row>
    <row r="27" spans="1:12" ht="16.5" customHeight="1" thickBot="1" x14ac:dyDescent="0.25">
      <c r="A27" s="152"/>
      <c r="B27" s="33"/>
      <c r="C27" s="33"/>
      <c r="D27" s="34"/>
      <c r="E27" s="33"/>
      <c r="F27" s="34"/>
      <c r="G27" s="34"/>
      <c r="H27" s="44"/>
      <c r="I27" s="74"/>
      <c r="J27" s="45"/>
      <c r="K27" s="38">
        <f>IF(J26=2,212,0)</f>
        <v>0</v>
      </c>
      <c r="L27" s="48"/>
    </row>
    <row r="28" spans="1:12" ht="13.5" customHeight="1" thickBot="1" x14ac:dyDescent="0.25">
      <c r="A28" s="172">
        <v>3</v>
      </c>
      <c r="B28" s="31"/>
      <c r="C28" s="31"/>
      <c r="D28" s="32"/>
      <c r="E28" s="31"/>
      <c r="F28" s="32"/>
      <c r="G28" s="32"/>
      <c r="H28" s="43"/>
      <c r="I28" s="73"/>
      <c r="J28" s="45">
        <f>COUNTA(B28:B31)</f>
        <v>0</v>
      </c>
      <c r="K28" s="38">
        <f>IF(J26=3,219,0)</f>
        <v>0</v>
      </c>
      <c r="L28" s="48"/>
    </row>
    <row r="29" spans="1:12" ht="13.5" customHeight="1" thickBot="1" x14ac:dyDescent="0.25">
      <c r="A29" s="173"/>
      <c r="B29" s="31"/>
      <c r="C29" s="31"/>
      <c r="D29" s="32"/>
      <c r="E29" s="31"/>
      <c r="F29" s="32"/>
      <c r="G29" s="32"/>
      <c r="H29" s="43"/>
      <c r="I29" s="73"/>
      <c r="J29" s="45"/>
      <c r="K29" s="38">
        <f>IF(J26=4, 280,0)</f>
        <v>0</v>
      </c>
      <c r="L29" s="48"/>
    </row>
    <row r="30" spans="1:12" ht="13.5" customHeight="1" thickBot="1" x14ac:dyDescent="0.25">
      <c r="A30" s="173"/>
      <c r="B30" s="31"/>
      <c r="C30" s="31"/>
      <c r="D30" s="32"/>
      <c r="E30" s="31"/>
      <c r="F30" s="32"/>
      <c r="G30" s="32"/>
      <c r="H30" s="43"/>
      <c r="I30" s="73"/>
      <c r="J30" s="45"/>
      <c r="K30" s="38">
        <f>IF(J30=1,166,0)</f>
        <v>0</v>
      </c>
      <c r="L30" s="48"/>
    </row>
    <row r="31" spans="1:12" ht="13.5" customHeight="1" thickBot="1" x14ac:dyDescent="0.25">
      <c r="A31" s="173"/>
      <c r="B31" s="31"/>
      <c r="C31" s="31"/>
      <c r="D31" s="32"/>
      <c r="E31" s="31"/>
      <c r="F31" s="32"/>
      <c r="G31" s="32"/>
      <c r="H31" s="43"/>
      <c r="I31" s="73"/>
      <c r="J31" s="45"/>
      <c r="K31" s="38">
        <f>IF(J30=2,212,0)</f>
        <v>0</v>
      </c>
      <c r="L31" s="48"/>
    </row>
    <row r="32" spans="1:12" ht="13.5" thickBot="1" x14ac:dyDescent="0.25">
      <c r="A32" s="151">
        <v>4</v>
      </c>
      <c r="B32" s="33"/>
      <c r="C32" s="33"/>
      <c r="D32" s="34"/>
      <c r="E32" s="33"/>
      <c r="F32" s="34"/>
      <c r="G32" s="34"/>
      <c r="H32" s="44"/>
      <c r="I32" s="74"/>
      <c r="J32" s="45">
        <f>COUNTA(B32:B35)</f>
        <v>0</v>
      </c>
      <c r="K32" s="38">
        <f>IF(J30=3,219,0)</f>
        <v>0</v>
      </c>
      <c r="L32" s="48"/>
    </row>
    <row r="33" spans="1:12" ht="13.5" thickBot="1" x14ac:dyDescent="0.25">
      <c r="A33" s="152"/>
      <c r="B33" s="33"/>
      <c r="C33" s="33"/>
      <c r="D33" s="34"/>
      <c r="E33" s="33"/>
      <c r="F33" s="34"/>
      <c r="G33" s="34"/>
      <c r="H33" s="44"/>
      <c r="I33" s="74"/>
      <c r="J33" s="45"/>
      <c r="K33" s="38">
        <f>IF(J30=4, 280,0)</f>
        <v>0</v>
      </c>
      <c r="L33" s="48"/>
    </row>
    <row r="34" spans="1:12" ht="13.5" thickBot="1" x14ac:dyDescent="0.25">
      <c r="A34" s="152"/>
      <c r="B34" s="33"/>
      <c r="C34" s="33"/>
      <c r="D34" s="34"/>
      <c r="E34" s="33"/>
      <c r="F34" s="34"/>
      <c r="G34" s="34"/>
      <c r="H34" s="44"/>
      <c r="I34" s="74"/>
      <c r="J34" s="45"/>
      <c r="K34" s="38">
        <f>IF(J34=1,166,0)</f>
        <v>0</v>
      </c>
      <c r="L34" s="48"/>
    </row>
    <row r="35" spans="1:12" ht="13.5" thickBot="1" x14ac:dyDescent="0.25">
      <c r="A35" s="152"/>
      <c r="B35" s="33"/>
      <c r="C35" s="33"/>
      <c r="D35" s="34"/>
      <c r="E35" s="33"/>
      <c r="F35" s="34"/>
      <c r="G35" s="34"/>
      <c r="H35" s="44"/>
      <c r="I35" s="74"/>
      <c r="J35" s="45"/>
      <c r="K35" s="38">
        <f>IF(J34=2,212,0)</f>
        <v>0</v>
      </c>
      <c r="L35" s="48"/>
    </row>
    <row r="36" spans="1:12" ht="13.5" thickBot="1" x14ac:dyDescent="0.25">
      <c r="A36" s="172">
        <v>5</v>
      </c>
      <c r="B36" s="31"/>
      <c r="C36" s="31"/>
      <c r="D36" s="32"/>
      <c r="E36" s="31"/>
      <c r="F36" s="32"/>
      <c r="G36" s="32"/>
      <c r="H36" s="43"/>
      <c r="I36" s="73"/>
      <c r="J36" s="45">
        <f>COUNTA(B36:B39)</f>
        <v>0</v>
      </c>
      <c r="K36" s="38">
        <f>IF(J34=3,219,0)</f>
        <v>0</v>
      </c>
      <c r="L36" s="48"/>
    </row>
    <row r="37" spans="1:12" ht="13.5" thickBot="1" x14ac:dyDescent="0.25">
      <c r="A37" s="173"/>
      <c r="B37" s="31"/>
      <c r="C37" s="31"/>
      <c r="D37" s="32"/>
      <c r="E37" s="31"/>
      <c r="F37" s="32"/>
      <c r="G37" s="32"/>
      <c r="H37" s="43"/>
      <c r="I37" s="73"/>
      <c r="J37" s="45"/>
      <c r="K37" s="38">
        <f>IF(J34=4, 280,0)</f>
        <v>0</v>
      </c>
      <c r="L37" s="48"/>
    </row>
    <row r="38" spans="1:12" ht="13.5" thickBot="1" x14ac:dyDescent="0.25">
      <c r="A38" s="173"/>
      <c r="B38" s="31"/>
      <c r="C38" s="31"/>
      <c r="D38" s="32"/>
      <c r="E38" s="31"/>
      <c r="F38" s="32"/>
      <c r="G38" s="32"/>
      <c r="H38" s="43"/>
      <c r="I38" s="73"/>
      <c r="J38" s="45"/>
      <c r="K38" s="38">
        <f>IF(J38=1,166,0)</f>
        <v>0</v>
      </c>
      <c r="L38" s="48"/>
    </row>
    <row r="39" spans="1:12" ht="13.5" thickBot="1" x14ac:dyDescent="0.25">
      <c r="A39" s="173"/>
      <c r="B39" s="31"/>
      <c r="C39" s="31"/>
      <c r="D39" s="32"/>
      <c r="E39" s="31"/>
      <c r="F39" s="32"/>
      <c r="G39" s="32"/>
      <c r="H39" s="43"/>
      <c r="I39" s="73"/>
      <c r="J39" s="45"/>
      <c r="K39" s="38">
        <f>IF(J38=2,212,0)</f>
        <v>0</v>
      </c>
      <c r="L39" s="48"/>
    </row>
    <row r="40" spans="1:12" ht="13.5" thickBot="1" x14ac:dyDescent="0.25">
      <c r="A40" s="151">
        <v>6</v>
      </c>
      <c r="B40" s="33"/>
      <c r="C40" s="33"/>
      <c r="D40" s="34"/>
      <c r="E40" s="33"/>
      <c r="F40" s="34"/>
      <c r="G40" s="34"/>
      <c r="H40" s="44"/>
      <c r="I40" s="74"/>
      <c r="J40" s="45">
        <f>COUNTA(B40:B43)</f>
        <v>0</v>
      </c>
      <c r="K40" s="38">
        <f>IF(J38=3,219,0)</f>
        <v>0</v>
      </c>
      <c r="L40" s="48"/>
    </row>
    <row r="41" spans="1:12" ht="13.5" thickBot="1" x14ac:dyDescent="0.25">
      <c r="A41" s="152"/>
      <c r="B41" s="33"/>
      <c r="C41" s="33"/>
      <c r="D41" s="34"/>
      <c r="E41" s="33"/>
      <c r="F41" s="34"/>
      <c r="G41" s="34"/>
      <c r="H41" s="44"/>
      <c r="I41" s="74"/>
      <c r="J41" s="45"/>
      <c r="K41" s="38">
        <f>IF(J38=4, 280,0)</f>
        <v>0</v>
      </c>
      <c r="L41" s="48"/>
    </row>
    <row r="42" spans="1:12" ht="13.5" thickBot="1" x14ac:dyDescent="0.25">
      <c r="A42" s="152"/>
      <c r="B42" s="33"/>
      <c r="C42" s="33"/>
      <c r="D42" s="34"/>
      <c r="E42" s="33"/>
      <c r="F42" s="34"/>
      <c r="G42" s="34"/>
      <c r="H42" s="44"/>
      <c r="I42" s="74"/>
      <c r="J42" s="45"/>
      <c r="K42" s="38">
        <f>IF(J42=1,166,0)</f>
        <v>0</v>
      </c>
      <c r="L42" s="48"/>
    </row>
    <row r="43" spans="1:12" ht="13.5" thickBot="1" x14ac:dyDescent="0.25">
      <c r="A43" s="152"/>
      <c r="B43" s="33"/>
      <c r="C43" s="33"/>
      <c r="D43" s="34"/>
      <c r="E43" s="33"/>
      <c r="F43" s="34"/>
      <c r="G43" s="34"/>
      <c r="H43" s="44"/>
      <c r="I43" s="74"/>
      <c r="J43" s="45"/>
      <c r="K43" s="38">
        <f>IF(J42=2,212,0)</f>
        <v>0</v>
      </c>
      <c r="L43" s="48"/>
    </row>
    <row r="44" spans="1:12" ht="13.5" thickBot="1" x14ac:dyDescent="0.25">
      <c r="A44" s="172">
        <v>7</v>
      </c>
      <c r="B44" s="31"/>
      <c r="C44" s="31"/>
      <c r="D44" s="32"/>
      <c r="E44" s="31"/>
      <c r="F44" s="32"/>
      <c r="G44" s="32"/>
      <c r="H44" s="43"/>
      <c r="I44" s="73"/>
      <c r="J44" s="45">
        <f>COUNTA(B44:B47)</f>
        <v>0</v>
      </c>
      <c r="K44" s="38">
        <f>IF(J42=3,219,0)</f>
        <v>0</v>
      </c>
      <c r="L44" s="48"/>
    </row>
    <row r="45" spans="1:12" ht="13.5" thickBot="1" x14ac:dyDescent="0.25">
      <c r="A45" s="173"/>
      <c r="B45" s="31"/>
      <c r="C45" s="31"/>
      <c r="D45" s="32"/>
      <c r="E45" s="31"/>
      <c r="F45" s="32"/>
      <c r="G45" s="32"/>
      <c r="H45" s="43"/>
      <c r="I45" s="73"/>
      <c r="J45" s="45"/>
      <c r="K45" s="38">
        <f>IF(J42=4, 280,0)</f>
        <v>0</v>
      </c>
      <c r="L45" s="48"/>
    </row>
    <row r="46" spans="1:12" ht="13.5" thickBot="1" x14ac:dyDescent="0.25">
      <c r="A46" s="173"/>
      <c r="B46" s="31"/>
      <c r="C46" s="31"/>
      <c r="D46" s="32"/>
      <c r="E46" s="31"/>
      <c r="F46" s="32"/>
      <c r="G46" s="32"/>
      <c r="H46" s="43"/>
      <c r="I46" s="73"/>
      <c r="J46" s="45"/>
      <c r="K46" s="38">
        <f>IF(J46=1,166,0)</f>
        <v>0</v>
      </c>
      <c r="L46" s="48"/>
    </row>
    <row r="47" spans="1:12" ht="13.5" thickBot="1" x14ac:dyDescent="0.25">
      <c r="A47" s="173"/>
      <c r="B47" s="31"/>
      <c r="C47" s="31"/>
      <c r="D47" s="32"/>
      <c r="E47" s="31"/>
      <c r="F47" s="32"/>
      <c r="G47" s="32"/>
      <c r="H47" s="43"/>
      <c r="I47" s="73"/>
      <c r="J47" s="45"/>
      <c r="K47" s="38">
        <f>IF(J46=2,212,0)</f>
        <v>0</v>
      </c>
      <c r="L47" s="48"/>
    </row>
    <row r="48" spans="1:12" ht="13.5" thickBot="1" x14ac:dyDescent="0.25">
      <c r="A48" s="151">
        <v>8</v>
      </c>
      <c r="B48" s="33"/>
      <c r="C48" s="33"/>
      <c r="D48" s="34"/>
      <c r="E48" s="33"/>
      <c r="F48" s="34"/>
      <c r="G48" s="34"/>
      <c r="H48" s="44"/>
      <c r="I48" s="74"/>
      <c r="J48" s="45">
        <f>COUNTA(B48:B51)</f>
        <v>0</v>
      </c>
      <c r="K48" s="38">
        <f>IF(J46=3,219,0)</f>
        <v>0</v>
      </c>
      <c r="L48" s="48"/>
    </row>
    <row r="49" spans="1:12" ht="13.5" thickBot="1" x14ac:dyDescent="0.25">
      <c r="A49" s="152"/>
      <c r="B49" s="33"/>
      <c r="C49" s="33"/>
      <c r="D49" s="34"/>
      <c r="E49" s="33"/>
      <c r="F49" s="34"/>
      <c r="G49" s="34"/>
      <c r="H49" s="44"/>
      <c r="I49" s="74"/>
      <c r="J49" s="45"/>
      <c r="K49" s="38">
        <f>IF(J46=4, 280,0)</f>
        <v>0</v>
      </c>
      <c r="L49" s="48"/>
    </row>
    <row r="50" spans="1:12" ht="13.5" thickBot="1" x14ac:dyDescent="0.25">
      <c r="A50" s="152"/>
      <c r="B50" s="33"/>
      <c r="C50" s="33"/>
      <c r="D50" s="34"/>
      <c r="E50" s="33"/>
      <c r="F50" s="34"/>
      <c r="G50" s="34"/>
      <c r="H50" s="44"/>
      <c r="I50" s="74"/>
      <c r="J50" s="45"/>
      <c r="K50" s="39">
        <f>IF(J50=1,235,0)</f>
        <v>0</v>
      </c>
      <c r="L50" s="48"/>
    </row>
    <row r="51" spans="1:12" ht="13.5" thickBot="1" x14ac:dyDescent="0.25">
      <c r="A51" s="152"/>
      <c r="B51" s="33"/>
      <c r="C51" s="33"/>
      <c r="D51" s="34"/>
      <c r="E51" s="33"/>
      <c r="F51" s="34"/>
      <c r="G51" s="34"/>
      <c r="H51" s="44"/>
      <c r="I51" s="74"/>
      <c r="J51" s="45"/>
      <c r="K51" s="39">
        <f>IF(J51=1,235,0)</f>
        <v>0</v>
      </c>
      <c r="L51" s="48"/>
    </row>
    <row r="52" spans="1:12" ht="16.5" customHeight="1" thickBot="1" x14ac:dyDescent="0.25">
      <c r="A52" s="151" t="s">
        <v>239</v>
      </c>
      <c r="B52" s="33"/>
      <c r="C52" s="33"/>
      <c r="D52" s="34"/>
      <c r="E52" s="33"/>
      <c r="F52" s="34"/>
      <c r="G52" s="34"/>
      <c r="H52" s="44"/>
      <c r="I52" s="74"/>
      <c r="J52" s="49">
        <f>COUNTA(B52:B52)</f>
        <v>0</v>
      </c>
      <c r="K52" s="38">
        <f>IF(J52=1,55,0)</f>
        <v>0</v>
      </c>
      <c r="L52" s="50"/>
    </row>
    <row r="53" spans="1:12" ht="13.5" thickBot="1" x14ac:dyDescent="0.25">
      <c r="A53" s="152"/>
    </row>
    <row r="54" spans="1:12" ht="21.75" customHeight="1" thickBot="1" x14ac:dyDescent="0.25">
      <c r="A54" s="152"/>
      <c r="B54" s="25"/>
      <c r="C54" s="25"/>
      <c r="D54" s="25"/>
      <c r="E54" s="25"/>
      <c r="F54" s="25"/>
      <c r="G54" s="25"/>
      <c r="J54" s="51" t="s">
        <v>264</v>
      </c>
      <c r="K54" s="52">
        <f>235+((C55-1)*135)</f>
        <v>100</v>
      </c>
    </row>
    <row r="55" spans="1:12" ht="2.25" customHeight="1" thickBot="1" x14ac:dyDescent="0.25">
      <c r="A55" s="155"/>
      <c r="J55" s="51"/>
      <c r="K55" s="52">
        <f>SUM(K52:K54)</f>
        <v>100</v>
      </c>
    </row>
    <row r="56" spans="1:12" ht="26.25" customHeight="1" thickBot="1" x14ac:dyDescent="0.25">
      <c r="B56" t="s">
        <v>173</v>
      </c>
      <c r="D56" s="153" t="s">
        <v>265</v>
      </c>
      <c r="E56" s="153"/>
      <c r="F56" s="153"/>
      <c r="G56" s="153"/>
      <c r="H56" s="153"/>
      <c r="I56" s="153"/>
      <c r="J56" s="154"/>
      <c r="K56" s="68"/>
    </row>
    <row r="57" spans="1:12" ht="25.5" customHeight="1" thickBot="1" x14ac:dyDescent="0.35">
      <c r="A57" s="25"/>
      <c r="B57" s="36">
        <f>COUNTA(B22:B47)</f>
        <v>1</v>
      </c>
      <c r="J57" s="51" t="s">
        <v>174</v>
      </c>
      <c r="K57" s="52">
        <f>SUM(K54:K56)</f>
        <v>200</v>
      </c>
    </row>
    <row r="59" spans="1:12" x14ac:dyDescent="0.2">
      <c r="B59" s="60" t="s">
        <v>262</v>
      </c>
    </row>
    <row r="60" spans="1:12" x14ac:dyDescent="0.2">
      <c r="B60" s="61" t="s">
        <v>263</v>
      </c>
    </row>
    <row r="61" spans="1:12" ht="13.5" thickBot="1" x14ac:dyDescent="0.25">
      <c r="B61" t="s">
        <v>213</v>
      </c>
    </row>
    <row r="62" spans="1:12" ht="38.25" x14ac:dyDescent="0.2">
      <c r="B62" s="180" t="s">
        <v>145</v>
      </c>
      <c r="C62" s="180" t="s">
        <v>146</v>
      </c>
      <c r="D62" s="180" t="s">
        <v>155</v>
      </c>
      <c r="E62" s="180" t="s">
        <v>154</v>
      </c>
      <c r="F62" s="180" t="s">
        <v>147</v>
      </c>
      <c r="G62" s="29" t="s">
        <v>148</v>
      </c>
      <c r="H62" s="29" t="s">
        <v>151</v>
      </c>
    </row>
    <row r="63" spans="1:12" ht="25.5" x14ac:dyDescent="0.2">
      <c r="B63" s="181"/>
      <c r="C63" s="181"/>
      <c r="D63" s="181"/>
      <c r="E63" s="181"/>
      <c r="F63" s="181"/>
      <c r="G63" s="35" t="s">
        <v>149</v>
      </c>
      <c r="H63" s="63" t="s">
        <v>152</v>
      </c>
    </row>
    <row r="64" spans="1:12" ht="26.25" thickBot="1" x14ac:dyDescent="0.25">
      <c r="B64" s="182"/>
      <c r="C64" s="182"/>
      <c r="D64" s="182"/>
      <c r="E64" s="182"/>
      <c r="F64" s="182"/>
      <c r="G64" s="30" t="s">
        <v>150</v>
      </c>
      <c r="H64" s="64" t="s">
        <v>153</v>
      </c>
    </row>
    <row r="65" spans="1:11" ht="13.5" thickBot="1" x14ac:dyDescent="0.25">
      <c r="B65" s="65"/>
      <c r="C65" s="31"/>
      <c r="D65" s="32"/>
      <c r="E65" s="31"/>
      <c r="F65" s="32"/>
      <c r="G65" s="32"/>
      <c r="H65" s="32"/>
    </row>
    <row r="66" spans="1:11" ht="13.5" thickBot="1" x14ac:dyDescent="0.25">
      <c r="B66" s="66"/>
      <c r="C66" s="31"/>
      <c r="D66" s="32"/>
      <c r="E66" s="31"/>
      <c r="F66" s="32"/>
      <c r="G66" s="32"/>
      <c r="H66" s="32"/>
    </row>
    <row r="67" spans="1:11" ht="13.5" thickBot="1" x14ac:dyDescent="0.25">
      <c r="B67" s="66"/>
      <c r="C67" s="31"/>
      <c r="D67" s="32"/>
      <c r="E67" s="31"/>
      <c r="F67" s="32"/>
      <c r="G67" s="32"/>
      <c r="H67" s="32"/>
    </row>
    <row r="68" spans="1:11" ht="13.5" thickBot="1" x14ac:dyDescent="0.25">
      <c r="B68" s="66"/>
      <c r="C68" s="31"/>
      <c r="D68" s="32"/>
      <c r="E68" s="31"/>
      <c r="F68" s="32"/>
      <c r="G68" s="32"/>
      <c r="H68" s="32"/>
    </row>
    <row r="69" spans="1:11" ht="13.5" thickBot="1" x14ac:dyDescent="0.25">
      <c r="B69" s="65"/>
      <c r="C69" s="31"/>
      <c r="D69" s="32"/>
      <c r="E69" s="31"/>
      <c r="F69" s="32"/>
      <c r="G69" s="32"/>
      <c r="H69" s="32"/>
    </row>
    <row r="70" spans="1:11" ht="13.5" thickBot="1" x14ac:dyDescent="0.25">
      <c r="B70" s="66"/>
      <c r="C70" s="31"/>
      <c r="D70" s="32"/>
      <c r="E70" s="31"/>
      <c r="F70" s="32"/>
      <c r="G70" s="32"/>
      <c r="H70" s="32"/>
    </row>
    <row r="71" spans="1:11" ht="13.5" thickBot="1" x14ac:dyDescent="0.25">
      <c r="B71" s="66"/>
      <c r="C71" s="31"/>
      <c r="D71" s="32"/>
      <c r="E71" s="31"/>
      <c r="F71" s="32"/>
      <c r="G71" s="32"/>
      <c r="H71" s="32"/>
    </row>
    <row r="72" spans="1:11" ht="13.5" thickBot="1" x14ac:dyDescent="0.25">
      <c r="B72" s="66"/>
      <c r="C72" s="31"/>
      <c r="D72" s="32"/>
      <c r="E72" s="31"/>
      <c r="F72" s="32"/>
      <c r="G72" s="32"/>
      <c r="H72" s="32"/>
    </row>
    <row r="73" spans="1:11" ht="13.5" thickBot="1" x14ac:dyDescent="0.25">
      <c r="B73" s="66"/>
      <c r="C73" s="31"/>
      <c r="D73" s="32"/>
      <c r="E73" s="31"/>
      <c r="F73" s="32"/>
      <c r="G73" s="32"/>
      <c r="H73" s="32"/>
    </row>
    <row r="74" spans="1:11" ht="13.5" thickBot="1" x14ac:dyDescent="0.25">
      <c r="A74" t="s">
        <v>218</v>
      </c>
      <c r="B74">
        <f>COUNTA(B65:B73)</f>
        <v>0</v>
      </c>
      <c r="H74" s="51"/>
      <c r="I74" s="51"/>
      <c r="K74" s="52"/>
    </row>
  </sheetData>
  <mergeCells count="44">
    <mergeCell ref="A1:L1"/>
    <mergeCell ref="A2:L2"/>
    <mergeCell ref="A3:L3"/>
    <mergeCell ref="A4:L4"/>
    <mergeCell ref="B62:B64"/>
    <mergeCell ref="C62:C64"/>
    <mergeCell ref="D62:D64"/>
    <mergeCell ref="E62:E64"/>
    <mergeCell ref="F62:F64"/>
    <mergeCell ref="J9:L9"/>
    <mergeCell ref="J5:L5"/>
    <mergeCell ref="A6:H6"/>
    <mergeCell ref="A9:C9"/>
    <mergeCell ref="D9:G9"/>
    <mergeCell ref="A44:A47"/>
    <mergeCell ref="A32:A35"/>
    <mergeCell ref="A13:L13"/>
    <mergeCell ref="K19:K20"/>
    <mergeCell ref="A19:A21"/>
    <mergeCell ref="B19:B21"/>
    <mergeCell ref="C19:C21"/>
    <mergeCell ref="D19:D21"/>
    <mergeCell ref="E19:E21"/>
    <mergeCell ref="F19:F21"/>
    <mergeCell ref="J10:L10"/>
    <mergeCell ref="J11:L11"/>
    <mergeCell ref="J12:L12"/>
    <mergeCell ref="A11:C11"/>
    <mergeCell ref="A12:C12"/>
    <mergeCell ref="A10:C10"/>
    <mergeCell ref="D10:G10"/>
    <mergeCell ref="D11:G11"/>
    <mergeCell ref="D12:G12"/>
    <mergeCell ref="A48:A51"/>
    <mergeCell ref="D56:J56"/>
    <mergeCell ref="A52:A55"/>
    <mergeCell ref="I19:I21"/>
    <mergeCell ref="J17:L18"/>
    <mergeCell ref="A18:H18"/>
    <mergeCell ref="A36:A39"/>
    <mergeCell ref="A40:A43"/>
    <mergeCell ref="A22:A23"/>
    <mergeCell ref="A24:A27"/>
    <mergeCell ref="A28:A31"/>
  </mergeCells>
  <pageMargins left="0.45" right="0.45" top="0.5" bottom="0.5" header="0.3" footer="0.3"/>
  <pageSetup scale="86"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MERAGrant</vt:lpstr>
      <vt:lpstr>SalesTaxExemption</vt:lpstr>
      <vt:lpstr>PackingList-Rules</vt:lpstr>
      <vt:lpstr>Medical</vt:lpstr>
      <vt:lpstr>CodeofConduct</vt:lpstr>
      <vt:lpstr>Agreement</vt:lpstr>
      <vt:lpstr>Registration-Lodging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Grethel</dc:creator>
  <cp:lastModifiedBy>Paul Grethel</cp:lastModifiedBy>
  <cp:lastPrinted>2023-08-17T13:55:50Z</cp:lastPrinted>
  <dcterms:created xsi:type="dcterms:W3CDTF">2018-08-26T21:07:29Z</dcterms:created>
  <dcterms:modified xsi:type="dcterms:W3CDTF">2023-08-17T19:38:34Z</dcterms:modified>
</cp:coreProperties>
</file>